
<file path=[Content_Types].xml><?xml version="1.0" encoding="utf-8"?>
<Types xmlns="http://schemas.openxmlformats.org/package/2006/content-types">
  <Override PartName="/docProps/core.xml" ContentType="application/vnd.openxmlformats-package.core-properties+xml"/>
  <Override PartName="/docProps/app.xml" ContentType="application/vnd.openxmlformats-officedocument.extended-properties+xml"/>
  <Override PartName="/xl/drawings/drawing2.xml" ContentType="application/vnd.openxmlformats-officedocument.drawing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alcChain.xml" ContentType="application/vnd.openxmlformats-officedocument.spreadsheetml.calcChain+xml"/>
  <Default Extension="rels" ContentType="application/vnd.openxmlformats-package.relationships+xml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27220" yWindow="9300" windowWidth="18200" windowHeight="11820"/>
  </bookViews>
  <sheets>
    <sheet name="Sheet1" sheetId="1" r:id="rId1"/>
    <sheet name="Methane" sheetId="4" r:id="rId2"/>
    <sheet name="20%" sheetId="3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5" i="4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4"/>
  <c r="E204"/>
  <c r="F204"/>
  <c r="C204"/>
  <c r="E203"/>
  <c r="F203"/>
  <c r="C203"/>
  <c r="E202"/>
  <c r="F202"/>
  <c r="C202"/>
  <c r="E201"/>
  <c r="F201"/>
  <c r="C201"/>
  <c r="E200"/>
  <c r="F200"/>
  <c r="C200"/>
  <c r="E199"/>
  <c r="F199"/>
  <c r="C199"/>
  <c r="E198"/>
  <c r="F198"/>
  <c r="C198"/>
  <c r="E197"/>
  <c r="F197"/>
  <c r="C197"/>
  <c r="E196"/>
  <c r="F196"/>
  <c r="C196"/>
  <c r="E195"/>
  <c r="F195"/>
  <c r="C195"/>
  <c r="E194"/>
  <c r="F194"/>
  <c r="C194"/>
  <c r="E193"/>
  <c r="F193"/>
  <c r="C193"/>
  <c r="E192"/>
  <c r="F192"/>
  <c r="C192"/>
  <c r="E191"/>
  <c r="F191"/>
  <c r="C191"/>
  <c r="E190"/>
  <c r="F190"/>
  <c r="C190"/>
  <c r="E189"/>
  <c r="F189"/>
  <c r="C189"/>
  <c r="E188"/>
  <c r="F188"/>
  <c r="C188"/>
  <c r="E187"/>
  <c r="F187"/>
  <c r="C187"/>
  <c r="E186"/>
  <c r="F186"/>
  <c r="C186"/>
  <c r="E185"/>
  <c r="F185"/>
  <c r="C185"/>
  <c r="E184"/>
  <c r="F184"/>
  <c r="C184"/>
  <c r="E183"/>
  <c r="F183"/>
  <c r="C183"/>
  <c r="E182"/>
  <c r="F182"/>
  <c r="C182"/>
  <c r="E181"/>
  <c r="F181"/>
  <c r="C181"/>
  <c r="E180"/>
  <c r="F180"/>
  <c r="C180"/>
  <c r="E179"/>
  <c r="F179"/>
  <c r="C179"/>
  <c r="E178"/>
  <c r="F178"/>
  <c r="C178"/>
  <c r="E177"/>
  <c r="F177"/>
  <c r="C177"/>
  <c r="E176"/>
  <c r="F176"/>
  <c r="C176"/>
  <c r="E175"/>
  <c r="F175"/>
  <c r="C175"/>
  <c r="E174"/>
  <c r="F174"/>
  <c r="C174"/>
  <c r="E173"/>
  <c r="F173"/>
  <c r="C173"/>
  <c r="E172"/>
  <c r="F172"/>
  <c r="C172"/>
  <c r="E171"/>
  <c r="F171"/>
  <c r="C171"/>
  <c r="E170"/>
  <c r="F170"/>
  <c r="C170"/>
  <c r="E169"/>
  <c r="F169"/>
  <c r="C169"/>
  <c r="E168"/>
  <c r="F168"/>
  <c r="C168"/>
  <c r="E167"/>
  <c r="F167"/>
  <c r="C167"/>
  <c r="E166"/>
  <c r="F166"/>
  <c r="C166"/>
  <c r="E165"/>
  <c r="F165"/>
  <c r="C165"/>
  <c r="E164"/>
  <c r="F164"/>
  <c r="C164"/>
  <c r="E163"/>
  <c r="F163"/>
  <c r="C163"/>
  <c r="E162"/>
  <c r="F162"/>
  <c r="C162"/>
  <c r="E161"/>
  <c r="F161"/>
  <c r="C161"/>
  <c r="E160"/>
  <c r="F160"/>
  <c r="C160"/>
  <c r="E159"/>
  <c r="F159"/>
  <c r="C159"/>
  <c r="E158"/>
  <c r="F158"/>
  <c r="C158"/>
  <c r="E157"/>
  <c r="F157"/>
  <c r="C157"/>
  <c r="E156"/>
  <c r="F156"/>
  <c r="C156"/>
  <c r="E155"/>
  <c r="F155"/>
  <c r="C155"/>
  <c r="E154"/>
  <c r="F154"/>
  <c r="C154"/>
  <c r="E153"/>
  <c r="F153"/>
  <c r="C153"/>
  <c r="E152"/>
  <c r="F152"/>
  <c r="C152"/>
  <c r="E151"/>
  <c r="F151"/>
  <c r="C151"/>
  <c r="E150"/>
  <c r="F150"/>
  <c r="C150"/>
  <c r="E149"/>
  <c r="F149"/>
  <c r="C149"/>
  <c r="E148"/>
  <c r="F148"/>
  <c r="C148"/>
  <c r="E147"/>
  <c r="F147"/>
  <c r="C147"/>
  <c r="E146"/>
  <c r="F146"/>
  <c r="C146"/>
  <c r="E145"/>
  <c r="F145"/>
  <c r="C145"/>
  <c r="E144"/>
  <c r="F144"/>
  <c r="C144"/>
  <c r="E143"/>
  <c r="F143"/>
  <c r="C143"/>
  <c r="E142"/>
  <c r="F142"/>
  <c r="C142"/>
  <c r="E141"/>
  <c r="F141"/>
  <c r="C141"/>
  <c r="E140"/>
  <c r="F140"/>
  <c r="C140"/>
  <c r="E139"/>
  <c r="F139"/>
  <c r="C139"/>
  <c r="E138"/>
  <c r="F138"/>
  <c r="C138"/>
  <c r="E137"/>
  <c r="F137"/>
  <c r="C137"/>
  <c r="E136"/>
  <c r="F136"/>
  <c r="C136"/>
  <c r="E135"/>
  <c r="F135"/>
  <c r="C135"/>
  <c r="E134"/>
  <c r="F134"/>
  <c r="C134"/>
  <c r="E133"/>
  <c r="F133"/>
  <c r="C133"/>
  <c r="E132"/>
  <c r="F132"/>
  <c r="C132"/>
  <c r="E131"/>
  <c r="F131"/>
  <c r="C131"/>
  <c r="E130"/>
  <c r="F130"/>
  <c r="C130"/>
  <c r="E129"/>
  <c r="F129"/>
  <c r="C129"/>
  <c r="E128"/>
  <c r="F128"/>
  <c r="C128"/>
  <c r="E127"/>
  <c r="F127"/>
  <c r="C127"/>
  <c r="E126"/>
  <c r="F126"/>
  <c r="C126"/>
  <c r="E125"/>
  <c r="F125"/>
  <c r="C125"/>
  <c r="E124"/>
  <c r="F124"/>
  <c r="C124"/>
  <c r="E123"/>
  <c r="F123"/>
  <c r="C123"/>
  <c r="E122"/>
  <c r="F122"/>
  <c r="C122"/>
  <c r="E121"/>
  <c r="F121"/>
  <c r="C121"/>
  <c r="E120"/>
  <c r="F120"/>
  <c r="C120"/>
  <c r="E119"/>
  <c r="F119"/>
  <c r="C119"/>
  <c r="E118"/>
  <c r="F118"/>
  <c r="C118"/>
  <c r="E117"/>
  <c r="F117"/>
  <c r="C117"/>
  <c r="E116"/>
  <c r="F116"/>
  <c r="C116"/>
  <c r="E115"/>
  <c r="F115"/>
  <c r="C115"/>
  <c r="E114"/>
  <c r="F114"/>
  <c r="C114"/>
  <c r="E113"/>
  <c r="F113"/>
  <c r="C113"/>
  <c r="E112"/>
  <c r="F112"/>
  <c r="C112"/>
  <c r="E111"/>
  <c r="F111"/>
  <c r="C111"/>
  <c r="E110"/>
  <c r="F110"/>
  <c r="C110"/>
  <c r="E109"/>
  <c r="F109"/>
  <c r="C109"/>
  <c r="E108"/>
  <c r="F108"/>
  <c r="C108"/>
  <c r="E107"/>
  <c r="F107"/>
  <c r="C107"/>
  <c r="E106"/>
  <c r="F106"/>
  <c r="C106"/>
  <c r="E105"/>
  <c r="F105"/>
  <c r="C105"/>
  <c r="E104"/>
  <c r="F104"/>
  <c r="C104"/>
  <c r="E103"/>
  <c r="F103"/>
  <c r="C103"/>
  <c r="E102"/>
  <c r="F102"/>
  <c r="C102"/>
  <c r="E101"/>
  <c r="F101"/>
  <c r="C101"/>
  <c r="E100"/>
  <c r="F100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O8"/>
  <c r="O9"/>
  <c r="L8"/>
  <c r="L9"/>
  <c r="L10"/>
  <c r="C8"/>
  <c r="C7"/>
  <c r="P6"/>
  <c r="C6"/>
  <c r="C5"/>
  <c r="F4"/>
  <c r="C4"/>
  <c r="H4"/>
  <c r="E4" i="1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D16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D28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H4"/>
  <c r="K60"/>
  <c r="K36"/>
  <c r="K34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4"/>
  <c r="E184"/>
  <c r="F184"/>
  <c r="E185"/>
  <c r="F185"/>
  <c r="E186"/>
  <c r="F186"/>
  <c r="E187"/>
  <c r="F187"/>
  <c r="E188"/>
  <c r="F188"/>
  <c r="E189"/>
  <c r="F189"/>
  <c r="E190"/>
  <c r="F190"/>
  <c r="E191"/>
  <c r="F191"/>
  <c r="E192"/>
  <c r="F192"/>
  <c r="E193"/>
  <c r="F193"/>
  <c r="E194"/>
  <c r="F194"/>
  <c r="E195"/>
  <c r="F195"/>
  <c r="E196"/>
  <c r="F196"/>
  <c r="E197"/>
  <c r="F197"/>
  <c r="E198"/>
  <c r="F198"/>
  <c r="E199"/>
  <c r="F199"/>
  <c r="E200"/>
  <c r="F200"/>
  <c r="E201"/>
  <c r="F201"/>
  <c r="E202"/>
  <c r="F202"/>
  <c r="E203"/>
  <c r="F203"/>
  <c r="E204"/>
  <c r="F204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173"/>
  <c r="F173"/>
  <c r="E174"/>
  <c r="F174"/>
  <c r="E175"/>
  <c r="F175"/>
  <c r="E176"/>
  <c r="F176"/>
  <c r="E177"/>
  <c r="F177"/>
  <c r="E178"/>
  <c r="F178"/>
  <c r="E179"/>
  <c r="F179"/>
  <c r="E180"/>
  <c r="F180"/>
  <c r="E181"/>
  <c r="F181"/>
  <c r="E182"/>
  <c r="F182"/>
  <c r="E183"/>
  <c r="F183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P6"/>
  <c r="O8"/>
  <c r="O9"/>
  <c r="L8"/>
  <c r="L9"/>
  <c r="L10"/>
</calcChain>
</file>

<file path=xl/sharedStrings.xml><?xml version="1.0" encoding="utf-8"?>
<sst xmlns="http://schemas.openxmlformats.org/spreadsheetml/2006/main" count="72" uniqueCount="36">
  <si>
    <t>STD area</t>
    <phoneticPr fontId="1" type="noConversion"/>
  </si>
  <si>
    <t>sample weight</t>
    <phoneticPr fontId="1" type="noConversion"/>
  </si>
  <si>
    <t>Temp</t>
    <phoneticPr fontId="1" type="noConversion"/>
  </si>
  <si>
    <t>ppm</t>
    <phoneticPr fontId="1" type="noConversion"/>
  </si>
  <si>
    <t>STD H</t>
    <phoneticPr fontId="1" type="noConversion"/>
  </si>
  <si>
    <t>Symmetry</t>
  </si>
  <si>
    <t>Example</t>
    <phoneticPr fontId="1" type="noConversion"/>
  </si>
  <si>
    <t>He(mol/s)</t>
    <phoneticPr fontId="1" type="noConversion"/>
  </si>
  <si>
    <t>H(mol/s)</t>
    <phoneticPr fontId="1" type="noConversion"/>
  </si>
  <si>
    <t>Area</t>
    <phoneticPr fontId="1" type="noConversion"/>
  </si>
  <si>
    <t>Sample</t>
    <phoneticPr fontId="1" type="noConversion"/>
  </si>
  <si>
    <t>x</t>
    <phoneticPr fontId="1" type="noConversion"/>
  </si>
  <si>
    <t>Standard</t>
    <phoneticPr fontId="1" type="noConversion"/>
  </si>
  <si>
    <t>x(mol/s)</t>
    <phoneticPr fontId="1" type="noConversion"/>
  </si>
  <si>
    <t>x(g/s)</t>
    <phoneticPr fontId="1" type="noConversion"/>
  </si>
  <si>
    <t>x ppm/s</t>
    <phoneticPr fontId="1" type="noConversion"/>
  </si>
  <si>
    <t>Area</t>
    <phoneticPr fontId="1" type="noConversion"/>
  </si>
  <si>
    <t>ppm/min</t>
    <phoneticPr fontId="1" type="noConversion"/>
  </si>
  <si>
    <t>current</t>
    <phoneticPr fontId="1" type="noConversion"/>
  </si>
  <si>
    <t>area</t>
    <phoneticPr fontId="1" type="noConversion"/>
  </si>
  <si>
    <t>thickness</t>
    <phoneticPr fontId="1" type="noConversion"/>
  </si>
  <si>
    <t>charging</t>
    <phoneticPr fontId="1" type="noConversion"/>
  </si>
  <si>
    <t>#</t>
  </si>
  <si>
    <t>Time</t>
  </si>
  <si>
    <t>Area</t>
  </si>
  <si>
    <t>Height</t>
  </si>
  <si>
    <t>Width</t>
  </si>
  <si>
    <t>Area%</t>
  </si>
  <si>
    <t>STD H</t>
  </si>
  <si>
    <t>STD area</t>
  </si>
  <si>
    <t>sample weight</t>
  </si>
  <si>
    <t>area</t>
  </si>
  <si>
    <t>current</t>
  </si>
  <si>
    <t>Temp</t>
  </si>
  <si>
    <t>ppm/min</t>
  </si>
  <si>
    <t>ppm</t>
  </si>
</sst>
</file>

<file path=xl/styles.xml><?xml version="1.0" encoding="utf-8"?>
<styleSheet xmlns="http://schemas.openxmlformats.org/spreadsheetml/2006/main">
  <numFmts count="1">
    <numFmt numFmtId="164" formatCode="0.00_ "/>
  </numFmts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1" fontId="4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  <xf numFmtId="0" fontId="7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tx>
            <c:v>5%</c:v>
          </c:tx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Sheet1!$C$8:$C$99</c:f>
              <c:numCache>
                <c:formatCode>General</c:formatCode>
                <c:ptCount val="92"/>
                <c:pt idx="0">
                  <c:v>33.33333333333334</c:v>
                </c:pt>
                <c:pt idx="1">
                  <c:v>41.66666666666667</c:v>
                </c:pt>
                <c:pt idx="2">
                  <c:v>50.0</c:v>
                </c:pt>
                <c:pt idx="3">
                  <c:v>58.33333333333333</c:v>
                </c:pt>
                <c:pt idx="4">
                  <c:v>66.66666666666667</c:v>
                </c:pt>
                <c:pt idx="5">
                  <c:v>75.0</c:v>
                </c:pt>
                <c:pt idx="6">
                  <c:v>83.33333333333334</c:v>
                </c:pt>
                <c:pt idx="7">
                  <c:v>91.66666666666665</c:v>
                </c:pt>
                <c:pt idx="8">
                  <c:v>100.0</c:v>
                </c:pt>
                <c:pt idx="9">
                  <c:v>108.3333333333333</c:v>
                </c:pt>
                <c:pt idx="10">
                  <c:v>116.6666666666667</c:v>
                </c:pt>
                <c:pt idx="11">
                  <c:v>125.0</c:v>
                </c:pt>
                <c:pt idx="12">
                  <c:v>133.3333333333333</c:v>
                </c:pt>
                <c:pt idx="13">
                  <c:v>141.6666666666667</c:v>
                </c:pt>
                <c:pt idx="14">
                  <c:v>150.0</c:v>
                </c:pt>
                <c:pt idx="15">
                  <c:v>158.3333333333333</c:v>
                </c:pt>
                <c:pt idx="16">
                  <c:v>166.6666666666667</c:v>
                </c:pt>
                <c:pt idx="17">
                  <c:v>175.0</c:v>
                </c:pt>
                <c:pt idx="18">
                  <c:v>183.3333333333333</c:v>
                </c:pt>
                <c:pt idx="19">
                  <c:v>191.6666666666667</c:v>
                </c:pt>
                <c:pt idx="20">
                  <c:v>200.0</c:v>
                </c:pt>
                <c:pt idx="21">
                  <c:v>208.3333333333333</c:v>
                </c:pt>
                <c:pt idx="22">
                  <c:v>216.6666666666667</c:v>
                </c:pt>
                <c:pt idx="23">
                  <c:v>225.0</c:v>
                </c:pt>
                <c:pt idx="24">
                  <c:v>233.3333333333333</c:v>
                </c:pt>
                <c:pt idx="25">
                  <c:v>241.6666666666667</c:v>
                </c:pt>
                <c:pt idx="26">
                  <c:v>250.0</c:v>
                </c:pt>
                <c:pt idx="27">
                  <c:v>258.3333333333333</c:v>
                </c:pt>
                <c:pt idx="28">
                  <c:v>266.6666666666666</c:v>
                </c:pt>
                <c:pt idx="29">
                  <c:v>275.0</c:v>
                </c:pt>
                <c:pt idx="30">
                  <c:v>283.3333333333333</c:v>
                </c:pt>
                <c:pt idx="31">
                  <c:v>291.6666666666666</c:v>
                </c:pt>
                <c:pt idx="32">
                  <c:v>300.0</c:v>
                </c:pt>
                <c:pt idx="33">
                  <c:v>308.3333333333333</c:v>
                </c:pt>
                <c:pt idx="34">
                  <c:v>316.6666666666666</c:v>
                </c:pt>
                <c:pt idx="35">
                  <c:v>325.0</c:v>
                </c:pt>
                <c:pt idx="36">
                  <c:v>333.3333333333334</c:v>
                </c:pt>
                <c:pt idx="37">
                  <c:v>341.6666666666666</c:v>
                </c:pt>
                <c:pt idx="38">
                  <c:v>350.0</c:v>
                </c:pt>
                <c:pt idx="39">
                  <c:v>358.3333333333334</c:v>
                </c:pt>
                <c:pt idx="40">
                  <c:v>366.6666666666666</c:v>
                </c:pt>
                <c:pt idx="41">
                  <c:v>375.0</c:v>
                </c:pt>
                <c:pt idx="42">
                  <c:v>383.3333333333334</c:v>
                </c:pt>
                <c:pt idx="43">
                  <c:v>391.6666666666666</c:v>
                </c:pt>
                <c:pt idx="44">
                  <c:v>400.0</c:v>
                </c:pt>
                <c:pt idx="45">
                  <c:v>408.3333333333334</c:v>
                </c:pt>
                <c:pt idx="46">
                  <c:v>416.6666666666666</c:v>
                </c:pt>
                <c:pt idx="47">
                  <c:v>425.0</c:v>
                </c:pt>
                <c:pt idx="48">
                  <c:v>433.3333333333334</c:v>
                </c:pt>
                <c:pt idx="49">
                  <c:v>441.6666666666666</c:v>
                </c:pt>
                <c:pt idx="50">
                  <c:v>450.0</c:v>
                </c:pt>
                <c:pt idx="51">
                  <c:v>458.3333333333334</c:v>
                </c:pt>
                <c:pt idx="52">
                  <c:v>466.6666666666666</c:v>
                </c:pt>
                <c:pt idx="53">
                  <c:v>475.0</c:v>
                </c:pt>
                <c:pt idx="54">
                  <c:v>483.3333333333334</c:v>
                </c:pt>
                <c:pt idx="55">
                  <c:v>491.6666666666666</c:v>
                </c:pt>
                <c:pt idx="56">
                  <c:v>500.0</c:v>
                </c:pt>
                <c:pt idx="57">
                  <c:v>508.3333333333334</c:v>
                </c:pt>
                <c:pt idx="58">
                  <c:v>516.6666666666666</c:v>
                </c:pt>
                <c:pt idx="59">
                  <c:v>525.0</c:v>
                </c:pt>
                <c:pt idx="60">
                  <c:v>533.3333333333333</c:v>
                </c:pt>
                <c:pt idx="61">
                  <c:v>541.6666666666666</c:v>
                </c:pt>
                <c:pt idx="62">
                  <c:v>550.0</c:v>
                </c:pt>
                <c:pt idx="63">
                  <c:v>558.3333333333333</c:v>
                </c:pt>
                <c:pt idx="64">
                  <c:v>566.6666666666666</c:v>
                </c:pt>
                <c:pt idx="65">
                  <c:v>575.0</c:v>
                </c:pt>
                <c:pt idx="66">
                  <c:v>583.3333333333333</c:v>
                </c:pt>
                <c:pt idx="67">
                  <c:v>591.6666666666666</c:v>
                </c:pt>
                <c:pt idx="68">
                  <c:v>600.0</c:v>
                </c:pt>
                <c:pt idx="69">
                  <c:v>608.3333333333333</c:v>
                </c:pt>
                <c:pt idx="70">
                  <c:v>616.6666666666666</c:v>
                </c:pt>
                <c:pt idx="71">
                  <c:v>625.0</c:v>
                </c:pt>
                <c:pt idx="72">
                  <c:v>633.3333333333333</c:v>
                </c:pt>
                <c:pt idx="73">
                  <c:v>641.6666666666667</c:v>
                </c:pt>
                <c:pt idx="74">
                  <c:v>650.0</c:v>
                </c:pt>
                <c:pt idx="75">
                  <c:v>658.3333333333332</c:v>
                </c:pt>
                <c:pt idx="76">
                  <c:v>666.6666666666667</c:v>
                </c:pt>
                <c:pt idx="77">
                  <c:v>675.0</c:v>
                </c:pt>
                <c:pt idx="78">
                  <c:v>683.3333333333332</c:v>
                </c:pt>
                <c:pt idx="79">
                  <c:v>691.6666666666667</c:v>
                </c:pt>
                <c:pt idx="80">
                  <c:v>700.0</c:v>
                </c:pt>
                <c:pt idx="81">
                  <c:v>708.3333333333332</c:v>
                </c:pt>
                <c:pt idx="82">
                  <c:v>716.6666666666667</c:v>
                </c:pt>
                <c:pt idx="83">
                  <c:v>725.0</c:v>
                </c:pt>
                <c:pt idx="84">
                  <c:v>733.3333333333332</c:v>
                </c:pt>
                <c:pt idx="85">
                  <c:v>741.6666666666667</c:v>
                </c:pt>
                <c:pt idx="86">
                  <c:v>750.0</c:v>
                </c:pt>
                <c:pt idx="87">
                  <c:v>758.3333333333332</c:v>
                </c:pt>
                <c:pt idx="88">
                  <c:v>766.6666666666667</c:v>
                </c:pt>
                <c:pt idx="89">
                  <c:v>775.0</c:v>
                </c:pt>
                <c:pt idx="90">
                  <c:v>783.3333333333332</c:v>
                </c:pt>
                <c:pt idx="91">
                  <c:v>791.6666666666667</c:v>
                </c:pt>
              </c:numCache>
            </c:numRef>
          </c:xVal>
          <c:yVal>
            <c:numRef>
              <c:f>Sheet1!$E$8:$E$99</c:f>
              <c:numCache>
                <c:formatCode>General</c:formatCode>
                <c:ptCount val="92"/>
                <c:pt idx="0">
                  <c:v>0.000767421004398827</c:v>
                </c:pt>
                <c:pt idx="1">
                  <c:v>0.000833782807917888</c:v>
                </c:pt>
                <c:pt idx="2">
                  <c:v>0.00139777620967742</c:v>
                </c:pt>
                <c:pt idx="3">
                  <c:v>0.00241638892961877</c:v>
                </c:pt>
                <c:pt idx="4">
                  <c:v>0.00361294959677419</c:v>
                </c:pt>
                <c:pt idx="5">
                  <c:v>0.0047471629398827</c:v>
                </c:pt>
                <c:pt idx="6">
                  <c:v>0.00545420289589443</c:v>
                </c:pt>
                <c:pt idx="7">
                  <c:v>0.00564132679618768</c:v>
                </c:pt>
                <c:pt idx="8">
                  <c:v>0.00513423249633431</c:v>
                </c:pt>
                <c:pt idx="9">
                  <c:v>0.00462713819648094</c:v>
                </c:pt>
                <c:pt idx="10">
                  <c:v>0.00375509494134897</c:v>
                </c:pt>
                <c:pt idx="11">
                  <c:v>0.002804892228739</c:v>
                </c:pt>
                <c:pt idx="12">
                  <c:v>0.00190900788123167</c:v>
                </c:pt>
                <c:pt idx="13">
                  <c:v>0.00117534127565982</c:v>
                </c:pt>
                <c:pt idx="14">
                  <c:v>0.000661815615835777</c:v>
                </c:pt>
                <c:pt idx="15">
                  <c:v>0.000379900843108504</c:v>
                </c:pt>
                <c:pt idx="16">
                  <c:v>0.000195398643695015</c:v>
                </c:pt>
                <c:pt idx="17">
                  <c:v>0.000100607771260997</c:v>
                </c:pt>
                <c:pt idx="18">
                  <c:v>4.94846041055718E-5</c:v>
                </c:pt>
                <c:pt idx="19">
                  <c:v>3.13784824046921E-5</c:v>
                </c:pt>
                <c:pt idx="20">
                  <c:v>2.10964992668622E-5</c:v>
                </c:pt>
                <c:pt idx="21">
                  <c:v>1.08145161290323E-5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</c:numCache>
            </c:numRef>
          </c:yVal>
          <c:smooth val="1"/>
        </c:ser>
        <c:ser>
          <c:idx val="0"/>
          <c:order val="1"/>
          <c:tx>
            <c:v>20%</c:v>
          </c:tx>
          <c:xVal>
            <c:numRef>
              <c:f>'20%'!$C$8:$C$39</c:f>
              <c:numCache>
                <c:formatCode>General</c:formatCode>
                <c:ptCount val="32"/>
                <c:pt idx="0">
                  <c:v>33.33333333333334</c:v>
                </c:pt>
                <c:pt idx="1">
                  <c:v>41.66666666666667</c:v>
                </c:pt>
                <c:pt idx="2">
                  <c:v>50.0</c:v>
                </c:pt>
                <c:pt idx="3">
                  <c:v>58.33333333333333</c:v>
                </c:pt>
                <c:pt idx="4">
                  <c:v>66.66666666666667</c:v>
                </c:pt>
                <c:pt idx="5">
                  <c:v>75.0</c:v>
                </c:pt>
                <c:pt idx="6">
                  <c:v>83.33333333333334</c:v>
                </c:pt>
                <c:pt idx="7">
                  <c:v>91.66666666666665</c:v>
                </c:pt>
                <c:pt idx="8">
                  <c:v>100.0</c:v>
                </c:pt>
                <c:pt idx="9">
                  <c:v>108.3333333333333</c:v>
                </c:pt>
                <c:pt idx="10">
                  <c:v>116.6666666666667</c:v>
                </c:pt>
                <c:pt idx="11">
                  <c:v>125.0</c:v>
                </c:pt>
                <c:pt idx="12">
                  <c:v>133.3333333333333</c:v>
                </c:pt>
                <c:pt idx="13">
                  <c:v>141.6666666666667</c:v>
                </c:pt>
                <c:pt idx="14">
                  <c:v>150.0</c:v>
                </c:pt>
                <c:pt idx="15">
                  <c:v>158.3333333333333</c:v>
                </c:pt>
                <c:pt idx="16">
                  <c:v>166.6666666666667</c:v>
                </c:pt>
                <c:pt idx="17">
                  <c:v>175.0</c:v>
                </c:pt>
                <c:pt idx="18">
                  <c:v>183.3333333333333</c:v>
                </c:pt>
                <c:pt idx="19">
                  <c:v>191.6666666666667</c:v>
                </c:pt>
                <c:pt idx="20">
                  <c:v>200.0</c:v>
                </c:pt>
                <c:pt idx="21">
                  <c:v>208.3333333333333</c:v>
                </c:pt>
                <c:pt idx="22">
                  <c:v>216.6666666666667</c:v>
                </c:pt>
                <c:pt idx="23">
                  <c:v>225.0</c:v>
                </c:pt>
                <c:pt idx="24">
                  <c:v>233.3333333333333</c:v>
                </c:pt>
                <c:pt idx="25">
                  <c:v>241.6666666666667</c:v>
                </c:pt>
                <c:pt idx="26">
                  <c:v>250.0</c:v>
                </c:pt>
                <c:pt idx="27">
                  <c:v>258.3333333333333</c:v>
                </c:pt>
                <c:pt idx="28">
                  <c:v>266.6666666666666</c:v>
                </c:pt>
                <c:pt idx="29">
                  <c:v>275.0</c:v>
                </c:pt>
                <c:pt idx="30">
                  <c:v>283.3333333333333</c:v>
                </c:pt>
                <c:pt idx="31">
                  <c:v>291.6666666666666</c:v>
                </c:pt>
              </c:numCache>
            </c:numRef>
          </c:xVal>
          <c:yVal>
            <c:numRef>
              <c:f>'20%'!$E$8:$E$39</c:f>
              <c:numCache>
                <c:formatCode>General</c:formatCode>
                <c:ptCount val="32"/>
                <c:pt idx="0">
                  <c:v>0.000736152867416559</c:v>
                </c:pt>
                <c:pt idx="1">
                  <c:v>0.00100593546007745</c:v>
                </c:pt>
                <c:pt idx="2">
                  <c:v>0.00188666476120229</c:v>
                </c:pt>
                <c:pt idx="3">
                  <c:v>0.00327473040752351</c:v>
                </c:pt>
                <c:pt idx="4">
                  <c:v>0.00487446782223861</c:v>
                </c:pt>
                <c:pt idx="5">
                  <c:v>0.006451043333948</c:v>
                </c:pt>
                <c:pt idx="6">
                  <c:v>0.00761227069887516</c:v>
                </c:pt>
                <c:pt idx="7">
                  <c:v>0.00805341840309791</c:v>
                </c:pt>
                <c:pt idx="8">
                  <c:v>0.00744976645768025</c:v>
                </c:pt>
                <c:pt idx="9">
                  <c:v>0.00684611451226258</c:v>
                </c:pt>
                <c:pt idx="10">
                  <c:v>0.00560328471325834</c:v>
                </c:pt>
                <c:pt idx="11">
                  <c:v>0.00422816005900793</c:v>
                </c:pt>
                <c:pt idx="12">
                  <c:v>0.00292754914254103</c:v>
                </c:pt>
                <c:pt idx="13">
                  <c:v>0.00191353586575696</c:v>
                </c:pt>
                <c:pt idx="14">
                  <c:v>0.0011664202470957</c:v>
                </c:pt>
                <c:pt idx="15">
                  <c:v>0.000690735755117094</c:v>
                </c:pt>
                <c:pt idx="16">
                  <c:v>0.000399110086667896</c:v>
                </c:pt>
                <c:pt idx="17">
                  <c:v>0.000202852111377466</c:v>
                </c:pt>
                <c:pt idx="18">
                  <c:v>0.000103610363267564</c:v>
                </c:pt>
                <c:pt idx="19">
                  <c:v>6.37158399409921E-5</c:v>
                </c:pt>
                <c:pt idx="20">
                  <c:v>4.14194172966992E-5</c:v>
                </c:pt>
                <c:pt idx="21">
                  <c:v>1.91229946524064E-5</c:v>
                </c:pt>
                <c:pt idx="22">
                  <c:v>2.13485155817813E-5</c:v>
                </c:pt>
                <c:pt idx="23">
                  <c:v>0.00019221906693712</c:v>
                </c:pt>
                <c:pt idx="24">
                  <c:v>3.72568688917573E-5</c:v>
                </c:pt>
                <c:pt idx="25">
                  <c:v>2.74480914622902E-5</c:v>
                </c:pt>
                <c:pt idx="26">
                  <c:v>2.34091831089803E-5</c:v>
                </c:pt>
                <c:pt idx="27">
                  <c:v>1.78041674349991E-5</c:v>
                </c:pt>
                <c:pt idx="28">
                  <c:v>4.93735939516872E-5</c:v>
                </c:pt>
                <c:pt idx="29">
                  <c:v>2.72832380601143E-5</c:v>
                </c:pt>
                <c:pt idx="30">
                  <c:v>4.55819657016411E-5</c:v>
                </c:pt>
                <c:pt idx="31">
                  <c:v>4.32740180711783E-5</c:v>
                </c:pt>
              </c:numCache>
            </c:numRef>
          </c:yVal>
          <c:smooth val="1"/>
        </c:ser>
        <c:axId val="515236920"/>
        <c:axId val="515180056"/>
      </c:scatterChart>
      <c:valAx>
        <c:axId val="515236920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15180056"/>
        <c:crosses val="autoZero"/>
        <c:crossBetween val="midCat"/>
      </c:valAx>
      <c:valAx>
        <c:axId val="515180056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15236920"/>
        <c:crosses val="autoZero"/>
        <c:crossBetween val="midCat"/>
      </c:valAx>
    </c:plotArea>
    <c:plotVisOnly val="1"/>
    <c:dispBlanksAs val="gap"/>
  </c:chart>
  <c:printSettings>
    <c:headerFooter/>
    <c:pageMargins b="0.750000000000012" l="0.700000000000001" r="0.700000000000001" t="0.750000000000012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59619307899052"/>
          <c:y val="0.07454873925253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Methane!$C$8:$C$99</c:f>
              <c:numCache>
                <c:formatCode>General</c:formatCode>
                <c:ptCount val="92"/>
                <c:pt idx="0">
                  <c:v>33.33333333333334</c:v>
                </c:pt>
                <c:pt idx="1">
                  <c:v>41.66666666666667</c:v>
                </c:pt>
                <c:pt idx="2">
                  <c:v>50.0</c:v>
                </c:pt>
                <c:pt idx="3">
                  <c:v>58.33333333333333</c:v>
                </c:pt>
                <c:pt idx="4">
                  <c:v>66.66666666666667</c:v>
                </c:pt>
                <c:pt idx="5">
                  <c:v>75.0</c:v>
                </c:pt>
                <c:pt idx="6">
                  <c:v>83.33333333333334</c:v>
                </c:pt>
                <c:pt idx="7">
                  <c:v>91.66666666666665</c:v>
                </c:pt>
                <c:pt idx="8">
                  <c:v>100.0</c:v>
                </c:pt>
                <c:pt idx="9">
                  <c:v>108.3333333333333</c:v>
                </c:pt>
                <c:pt idx="10">
                  <c:v>116.6666666666667</c:v>
                </c:pt>
                <c:pt idx="11">
                  <c:v>125.0</c:v>
                </c:pt>
                <c:pt idx="12">
                  <c:v>133.3333333333333</c:v>
                </c:pt>
                <c:pt idx="13">
                  <c:v>141.6666666666667</c:v>
                </c:pt>
                <c:pt idx="14">
                  <c:v>150.0</c:v>
                </c:pt>
                <c:pt idx="15">
                  <c:v>158.3333333333333</c:v>
                </c:pt>
                <c:pt idx="16">
                  <c:v>166.6666666666667</c:v>
                </c:pt>
                <c:pt idx="17">
                  <c:v>175.0</c:v>
                </c:pt>
                <c:pt idx="18">
                  <c:v>183.3333333333333</c:v>
                </c:pt>
                <c:pt idx="19">
                  <c:v>191.6666666666667</c:v>
                </c:pt>
                <c:pt idx="20">
                  <c:v>200.0</c:v>
                </c:pt>
                <c:pt idx="21">
                  <c:v>208.3333333333333</c:v>
                </c:pt>
                <c:pt idx="22">
                  <c:v>216.6666666666667</c:v>
                </c:pt>
                <c:pt idx="23">
                  <c:v>225.0</c:v>
                </c:pt>
                <c:pt idx="24">
                  <c:v>233.3333333333333</c:v>
                </c:pt>
                <c:pt idx="25">
                  <c:v>241.6666666666667</c:v>
                </c:pt>
                <c:pt idx="26">
                  <c:v>250.0</c:v>
                </c:pt>
                <c:pt idx="27">
                  <c:v>258.3333333333333</c:v>
                </c:pt>
                <c:pt idx="28">
                  <c:v>266.6666666666666</c:v>
                </c:pt>
                <c:pt idx="29">
                  <c:v>275.0</c:v>
                </c:pt>
                <c:pt idx="30">
                  <c:v>283.3333333333333</c:v>
                </c:pt>
                <c:pt idx="31">
                  <c:v>291.6666666666666</c:v>
                </c:pt>
                <c:pt idx="32">
                  <c:v>300.0</c:v>
                </c:pt>
                <c:pt idx="33">
                  <c:v>308.3333333333333</c:v>
                </c:pt>
                <c:pt idx="34">
                  <c:v>316.6666666666666</c:v>
                </c:pt>
                <c:pt idx="35">
                  <c:v>325.0</c:v>
                </c:pt>
                <c:pt idx="36">
                  <c:v>333.3333333333334</c:v>
                </c:pt>
                <c:pt idx="37">
                  <c:v>341.6666666666666</c:v>
                </c:pt>
                <c:pt idx="38">
                  <c:v>350.0</c:v>
                </c:pt>
                <c:pt idx="39">
                  <c:v>358.3333333333334</c:v>
                </c:pt>
                <c:pt idx="40">
                  <c:v>366.6666666666666</c:v>
                </c:pt>
                <c:pt idx="41">
                  <c:v>375.0</c:v>
                </c:pt>
                <c:pt idx="42">
                  <c:v>383.3333333333334</c:v>
                </c:pt>
                <c:pt idx="43">
                  <c:v>391.6666666666666</c:v>
                </c:pt>
                <c:pt idx="44">
                  <c:v>400.0</c:v>
                </c:pt>
                <c:pt idx="45">
                  <c:v>408.3333333333334</c:v>
                </c:pt>
                <c:pt idx="46">
                  <c:v>416.6666666666666</c:v>
                </c:pt>
                <c:pt idx="47">
                  <c:v>425.0</c:v>
                </c:pt>
                <c:pt idx="48">
                  <c:v>433.3333333333334</c:v>
                </c:pt>
                <c:pt idx="49">
                  <c:v>441.6666666666666</c:v>
                </c:pt>
                <c:pt idx="50">
                  <c:v>450.0</c:v>
                </c:pt>
                <c:pt idx="51">
                  <c:v>458.3333333333334</c:v>
                </c:pt>
                <c:pt idx="52">
                  <c:v>466.6666666666666</c:v>
                </c:pt>
                <c:pt idx="53">
                  <c:v>475.0</c:v>
                </c:pt>
                <c:pt idx="54">
                  <c:v>483.3333333333334</c:v>
                </c:pt>
                <c:pt idx="55">
                  <c:v>491.6666666666666</c:v>
                </c:pt>
                <c:pt idx="56">
                  <c:v>500.0</c:v>
                </c:pt>
                <c:pt idx="57">
                  <c:v>508.3333333333334</c:v>
                </c:pt>
                <c:pt idx="58">
                  <c:v>516.6666666666666</c:v>
                </c:pt>
                <c:pt idx="59">
                  <c:v>525.0</c:v>
                </c:pt>
                <c:pt idx="60">
                  <c:v>533.3333333333333</c:v>
                </c:pt>
                <c:pt idx="61">
                  <c:v>541.6666666666666</c:v>
                </c:pt>
                <c:pt idx="62">
                  <c:v>550.0</c:v>
                </c:pt>
                <c:pt idx="63">
                  <c:v>558.3333333333333</c:v>
                </c:pt>
                <c:pt idx="64">
                  <c:v>566.6666666666666</c:v>
                </c:pt>
                <c:pt idx="65">
                  <c:v>575.0</c:v>
                </c:pt>
                <c:pt idx="66">
                  <c:v>583.3333333333333</c:v>
                </c:pt>
                <c:pt idx="67">
                  <c:v>591.6666666666666</c:v>
                </c:pt>
                <c:pt idx="68">
                  <c:v>600.0</c:v>
                </c:pt>
                <c:pt idx="69">
                  <c:v>608.3333333333333</c:v>
                </c:pt>
                <c:pt idx="70">
                  <c:v>616.6666666666666</c:v>
                </c:pt>
                <c:pt idx="71">
                  <c:v>625.0</c:v>
                </c:pt>
                <c:pt idx="72">
                  <c:v>633.3333333333333</c:v>
                </c:pt>
                <c:pt idx="73">
                  <c:v>641.6666666666667</c:v>
                </c:pt>
                <c:pt idx="74">
                  <c:v>650.0</c:v>
                </c:pt>
                <c:pt idx="75">
                  <c:v>658.3333333333332</c:v>
                </c:pt>
                <c:pt idx="76">
                  <c:v>666.6666666666667</c:v>
                </c:pt>
                <c:pt idx="77">
                  <c:v>675.0</c:v>
                </c:pt>
                <c:pt idx="78">
                  <c:v>683.3333333333332</c:v>
                </c:pt>
                <c:pt idx="79">
                  <c:v>691.6666666666667</c:v>
                </c:pt>
                <c:pt idx="80">
                  <c:v>700.0</c:v>
                </c:pt>
                <c:pt idx="81">
                  <c:v>708.3333333333332</c:v>
                </c:pt>
                <c:pt idx="82">
                  <c:v>716.6666666666667</c:v>
                </c:pt>
                <c:pt idx="83">
                  <c:v>725.0</c:v>
                </c:pt>
                <c:pt idx="84">
                  <c:v>733.3333333333332</c:v>
                </c:pt>
                <c:pt idx="85">
                  <c:v>741.6666666666667</c:v>
                </c:pt>
                <c:pt idx="86">
                  <c:v>750.0</c:v>
                </c:pt>
                <c:pt idx="87">
                  <c:v>758.3333333333332</c:v>
                </c:pt>
                <c:pt idx="88">
                  <c:v>766.6666666666667</c:v>
                </c:pt>
                <c:pt idx="89">
                  <c:v>775.0</c:v>
                </c:pt>
                <c:pt idx="90">
                  <c:v>783.3333333333332</c:v>
                </c:pt>
                <c:pt idx="91">
                  <c:v>791.6666666666667</c:v>
                </c:pt>
              </c:numCache>
            </c:numRef>
          </c:xVal>
          <c:yVal>
            <c:numRef>
              <c:f>Methane!$E$8:$E$99</c:f>
              <c:numCache>
                <c:formatCode>General</c:formatCode>
                <c:ptCount val="9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</c:numCache>
            </c:numRef>
          </c:yVal>
          <c:smooth val="1"/>
        </c:ser>
        <c:axId val="100756040"/>
        <c:axId val="100761128"/>
      </c:scatterChart>
      <c:valAx>
        <c:axId val="100756040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100761128"/>
        <c:crosses val="autoZero"/>
        <c:crossBetween val="midCat"/>
      </c:valAx>
      <c:valAx>
        <c:axId val="100761128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100756040"/>
        <c:crosses val="autoZero"/>
        <c:crossBetween val="midCat"/>
      </c:valAx>
    </c:plotArea>
    <c:plotVisOnly val="1"/>
    <c:dispBlanksAs val="gap"/>
  </c:chart>
  <c:printSettings>
    <c:headerFooter/>
    <c:pageMargins b="0.750000000000012" l="0.700000000000001" r="0.700000000000001" t="0.750000000000012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04"/>
  <sheetViews>
    <sheetView tabSelected="1" zoomScale="85" zoomScaleNormal="85" zoomScalePageLayoutView="85" workbookViewId="0">
      <selection activeCell="B1" sqref="B1:F1048576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8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19</v>
      </c>
      <c r="F1" t="s">
        <v>18</v>
      </c>
      <c r="H1" t="s">
        <v>20</v>
      </c>
      <c r="J1" t="s">
        <v>21</v>
      </c>
    </row>
    <row r="2" spans="2:24">
      <c r="B2">
        <v>10.199999999999999</v>
      </c>
      <c r="C2" s="7">
        <v>561</v>
      </c>
      <c r="D2" s="6">
        <v>19.84</v>
      </c>
      <c r="G2" s="10"/>
      <c r="L2" s="1"/>
      <c r="X2" s="4"/>
    </row>
    <row r="3" spans="2:24">
      <c r="C3" t="s">
        <v>2</v>
      </c>
      <c r="D3" t="s">
        <v>16</v>
      </c>
      <c r="E3" t="s">
        <v>17</v>
      </c>
      <c r="F3" t="s">
        <v>3</v>
      </c>
      <c r="J3" s="2"/>
      <c r="K3" s="2" t="s">
        <v>6</v>
      </c>
      <c r="L3" s="2"/>
      <c r="M3" s="2"/>
    </row>
    <row r="4" spans="2:24">
      <c r="B4">
        <v>0</v>
      </c>
      <c r="C4">
        <f>B4*100/60*5</f>
        <v>0</v>
      </c>
      <c r="D4">
        <v>2</v>
      </c>
      <c r="E4">
        <f>$B$2*10^(-6)*Sheet1!D4/$C$2*7.45*10^(-6)*10^6/$D$2*2*60</f>
        <v>1.6385630498533721E-6</v>
      </c>
      <c r="F4">
        <f>E4*5</f>
        <v>8.1928152492668597E-6</v>
      </c>
      <c r="H4">
        <f>SUM(F4:F40)</f>
        <v>0.23632871975806449</v>
      </c>
      <c r="J4" s="2"/>
      <c r="K4" s="2" t="s">
        <v>7</v>
      </c>
      <c r="L4" s="2" t="s">
        <v>8</v>
      </c>
      <c r="M4" s="2" t="s">
        <v>9</v>
      </c>
    </row>
    <row r="5" spans="2:24">
      <c r="B5">
        <v>1</v>
      </c>
      <c r="C5">
        <f t="shared" ref="C5:C68" si="0">B5*100/60*5</f>
        <v>8.3333333333333339</v>
      </c>
      <c r="D5">
        <v>2</v>
      </c>
      <c r="E5">
        <f>$B$2*10^(-6)*Sheet1!D5/$C$2*7.45*10^(-6)*10^6/$D$2*2*60</f>
        <v>1.6385630498533721E-6</v>
      </c>
      <c r="F5">
        <f t="shared" ref="F5:F68" si="1">E5*5</f>
        <v>8.1928152492668597E-6</v>
      </c>
      <c r="J5" s="2" t="s">
        <v>10</v>
      </c>
      <c r="K5" s="3">
        <v>7.4499999999999998E-6</v>
      </c>
      <c r="L5" s="2" t="s">
        <v>11</v>
      </c>
      <c r="M5" s="2">
        <v>31660.799999999999</v>
      </c>
    </row>
    <row r="6" spans="2:24">
      <c r="B6">
        <v>2</v>
      </c>
      <c r="C6">
        <f t="shared" si="0"/>
        <v>16.666666666666668</v>
      </c>
      <c r="D6">
        <v>920.5</v>
      </c>
      <c r="E6">
        <f>$B$2*10^(-6)*Sheet1!D6/$C$2*7.45*10^(-6)*10^6/$D$2*2*60</f>
        <v>7.5414864369501456E-4</v>
      </c>
      <c r="F6">
        <f t="shared" si="1"/>
        <v>3.7707432184750727E-3</v>
      </c>
      <c r="J6" s="2" t="s">
        <v>12</v>
      </c>
      <c r="K6" s="2">
        <v>1</v>
      </c>
      <c r="L6" s="3">
        <v>1.0200000000000001E-5</v>
      </c>
      <c r="M6" s="2">
        <v>2660</v>
      </c>
      <c r="P6" s="4">
        <f>K5/L6</f>
        <v>0.73039215686274506</v>
      </c>
    </row>
    <row r="7" spans="2:24">
      <c r="B7">
        <v>3</v>
      </c>
      <c r="C7">
        <f t="shared" si="0"/>
        <v>25</v>
      </c>
      <c r="D7">
        <v>953.4</v>
      </c>
      <c r="E7">
        <f>$B$2*10^(-6)*Sheet1!D7/$C$2*7.45*10^(-6)*10^6/$D$2*2*60</f>
        <v>7.8110300586510257E-4</v>
      </c>
      <c r="F7">
        <f t="shared" si="1"/>
        <v>3.905515029325513E-3</v>
      </c>
      <c r="J7" s="2"/>
      <c r="K7" s="2"/>
      <c r="L7" s="2"/>
      <c r="M7" s="2"/>
      <c r="O7" s="1"/>
    </row>
    <row r="8" spans="2:24">
      <c r="B8">
        <v>4</v>
      </c>
      <c r="C8">
        <f t="shared" si="0"/>
        <v>33.333333333333336</v>
      </c>
      <c r="D8">
        <v>936.7</v>
      </c>
      <c r="E8">
        <f>$B$2*10^(-6)*Sheet1!D8/$C$2*7.45*10^(-6)*10^6/$D$2*2*60</f>
        <v>7.6742100439882691E-4</v>
      </c>
      <c r="F8">
        <f t="shared" si="1"/>
        <v>3.8371050219941343E-3</v>
      </c>
      <c r="J8" s="2"/>
      <c r="K8" s="2" t="s">
        <v>13</v>
      </c>
      <c r="L8" s="3">
        <f>L6*K5*M5/M6</f>
        <v>9.04475260150376E-10</v>
      </c>
      <c r="M8" s="2"/>
      <c r="O8">
        <f>M6/M5</f>
        <v>8.4015564988882158E-2</v>
      </c>
    </row>
    <row r="9" spans="2:24">
      <c r="B9">
        <v>5</v>
      </c>
      <c r="C9">
        <f t="shared" si="0"/>
        <v>41.666666666666671</v>
      </c>
      <c r="D9">
        <v>1017.7</v>
      </c>
      <c r="E9">
        <f>$B$2*10^(-6)*Sheet1!D9/$C$2*7.45*10^(-6)*10^6/$D$2*2*60</f>
        <v>8.3378280791788855E-4</v>
      </c>
      <c r="F9">
        <f t="shared" si="1"/>
        <v>4.168914039589443E-3</v>
      </c>
      <c r="J9" s="2"/>
      <c r="K9" s="2" t="s">
        <v>14</v>
      </c>
      <c r="L9" s="3">
        <f>L8*2</f>
        <v>1.808950520300752E-9</v>
      </c>
      <c r="M9" s="2"/>
      <c r="O9" s="4">
        <f>O8*L6</f>
        <v>8.569587628865981E-7</v>
      </c>
      <c r="W9" s="4"/>
    </row>
    <row r="10" spans="2:24">
      <c r="B10">
        <v>6</v>
      </c>
      <c r="C10">
        <f t="shared" si="0"/>
        <v>50</v>
      </c>
      <c r="D10">
        <v>1706.1</v>
      </c>
      <c r="E10">
        <f>$B$2*10^(-6)*Sheet1!D10/$C$2*7.45*10^(-6)*10^6/$D$2*2*60</f>
        <v>1.3977762096774188E-3</v>
      </c>
      <c r="F10">
        <f t="shared" si="1"/>
        <v>6.9888810483870936E-3</v>
      </c>
      <c r="J10" s="2"/>
      <c r="K10" s="2" t="s">
        <v>15</v>
      </c>
      <c r="L10" s="3">
        <f>L9/D2*1000000</f>
        <v>9.1176941547416933E-5</v>
      </c>
      <c r="M10" s="2"/>
    </row>
    <row r="11" spans="2:24">
      <c r="B11">
        <v>7</v>
      </c>
      <c r="C11">
        <f t="shared" si="0"/>
        <v>58.333333333333329</v>
      </c>
      <c r="D11">
        <v>2949.4</v>
      </c>
      <c r="E11">
        <f>$B$2*10^(-6)*Sheet1!D11/$C$2*7.45*10^(-6)*10^6/$D$2*2*60</f>
        <v>2.416388929618768E-3</v>
      </c>
      <c r="F11">
        <f t="shared" si="1"/>
        <v>1.208194464809384E-2</v>
      </c>
    </row>
    <row r="12" spans="2:24">
      <c r="B12">
        <v>8</v>
      </c>
      <c r="C12">
        <f t="shared" si="0"/>
        <v>66.666666666666671</v>
      </c>
      <c r="D12">
        <v>4409.8999999999996</v>
      </c>
      <c r="E12">
        <f>$B$2*10^(-6)*Sheet1!D12/$C$2*7.45*10^(-6)*10^6/$D$2*2*60</f>
        <v>3.6129495967741924E-3</v>
      </c>
      <c r="F12">
        <f t="shared" si="1"/>
        <v>1.8064747983870963E-2</v>
      </c>
    </row>
    <row r="13" spans="2:24">
      <c r="B13">
        <v>9</v>
      </c>
      <c r="C13">
        <f t="shared" si="0"/>
        <v>75</v>
      </c>
      <c r="D13">
        <v>5794.3</v>
      </c>
      <c r="E13">
        <f>$B$2*10^(-6)*Sheet1!D13/$C$2*7.45*10^(-6)*10^6/$D$2*2*60</f>
        <v>4.7471629398826978E-3</v>
      </c>
      <c r="F13">
        <f t="shared" si="1"/>
        <v>2.373581469941349E-2</v>
      </c>
    </row>
    <row r="14" spans="2:24">
      <c r="B14">
        <v>10</v>
      </c>
      <c r="C14">
        <f t="shared" si="0"/>
        <v>83.333333333333343</v>
      </c>
      <c r="D14">
        <v>6657.3</v>
      </c>
      <c r="E14">
        <f>$B$2*10^(-6)*Sheet1!D14/$C$2*7.45*10^(-6)*10^6/$D$2*2*60</f>
        <v>5.4542028958944281E-3</v>
      </c>
      <c r="F14">
        <f t="shared" si="1"/>
        <v>2.7271014479472139E-2</v>
      </c>
    </row>
    <row r="15" spans="2:24">
      <c r="B15">
        <v>11</v>
      </c>
      <c r="C15">
        <f t="shared" si="0"/>
        <v>91.666666666666657</v>
      </c>
      <c r="D15">
        <v>6885.7</v>
      </c>
      <c r="E15">
        <f>$B$2*10^(-6)*Sheet1!D15/$C$2*7.45*10^(-6)*10^6/$D$2*2*60</f>
        <v>5.641326796187683E-3</v>
      </c>
      <c r="F15">
        <f t="shared" si="1"/>
        <v>2.8206633980938416E-2</v>
      </c>
    </row>
    <row r="16" spans="2:24">
      <c r="B16">
        <v>12</v>
      </c>
      <c r="C16">
        <f t="shared" si="0"/>
        <v>100</v>
      </c>
      <c r="D16">
        <f>D15/2+D17/2</f>
        <v>6266.75</v>
      </c>
      <c r="E16">
        <f>$B$2*10^(-6)*Sheet1!D16/$C$2*7.45*10^(-6)*10^6/$D$2*2*60</f>
        <v>5.1342324963343094E-3</v>
      </c>
      <c r="F16">
        <f t="shared" si="1"/>
        <v>2.5671162481671547E-2</v>
      </c>
    </row>
    <row r="17" spans="2:24">
      <c r="B17">
        <v>13</v>
      </c>
      <c r="C17">
        <f t="shared" si="0"/>
        <v>108.33333333333334</v>
      </c>
      <c r="D17">
        <v>5647.8</v>
      </c>
      <c r="E17">
        <f>$B$2*10^(-6)*Sheet1!D17/$C$2*7.45*10^(-6)*10^6/$D$2*2*60</f>
        <v>4.6271381964809377E-3</v>
      </c>
      <c r="F17">
        <f t="shared" si="1"/>
        <v>2.3135690982404689E-2</v>
      </c>
    </row>
    <row r="18" spans="2:24">
      <c r="B18">
        <v>14</v>
      </c>
      <c r="C18">
        <f t="shared" si="0"/>
        <v>116.66666666666666</v>
      </c>
      <c r="D18">
        <v>4583.3999999999996</v>
      </c>
      <c r="E18">
        <f>$B$2*10^(-6)*Sheet1!D18/$C$2*7.45*10^(-6)*10^6/$D$2*2*60</f>
        <v>3.7550949413489715E-3</v>
      </c>
      <c r="F18">
        <f t="shared" si="1"/>
        <v>1.8775474706744857E-2</v>
      </c>
    </row>
    <row r="19" spans="2:24">
      <c r="B19">
        <v>15</v>
      </c>
      <c r="C19">
        <f t="shared" si="0"/>
        <v>125</v>
      </c>
      <c r="D19">
        <v>3423.6</v>
      </c>
      <c r="E19">
        <f>$B$2*10^(-6)*Sheet1!D19/$C$2*7.45*10^(-6)*10^6/$D$2*2*60</f>
        <v>2.8048922287390024E-3</v>
      </c>
      <c r="F19">
        <f t="shared" si="1"/>
        <v>1.4024461143695013E-2</v>
      </c>
    </row>
    <row r="20" spans="2:24">
      <c r="B20">
        <v>16</v>
      </c>
      <c r="C20">
        <f t="shared" si="0"/>
        <v>133.33333333333334</v>
      </c>
      <c r="D20">
        <v>2330.1</v>
      </c>
      <c r="E20">
        <f>$B$2*10^(-6)*Sheet1!D20/$C$2*7.45*10^(-6)*10^6/$D$2*2*60</f>
        <v>1.9090078812316713E-3</v>
      </c>
      <c r="F20">
        <f t="shared" si="1"/>
        <v>9.5450394061583569E-3</v>
      </c>
    </row>
    <row r="21" spans="2:24">
      <c r="B21">
        <v>17</v>
      </c>
      <c r="C21">
        <f t="shared" si="0"/>
        <v>141.66666666666666</v>
      </c>
      <c r="D21">
        <v>1434.6</v>
      </c>
      <c r="E21">
        <f>$B$2*10^(-6)*Sheet1!D21/$C$2*7.45*10^(-6)*10^6/$D$2*2*60</f>
        <v>1.1753412756598238E-3</v>
      </c>
      <c r="F21">
        <f t="shared" si="1"/>
        <v>5.8767063782991192E-3</v>
      </c>
    </row>
    <row r="22" spans="2:24">
      <c r="B22">
        <v>18</v>
      </c>
      <c r="C22">
        <f t="shared" si="0"/>
        <v>150</v>
      </c>
      <c r="D22">
        <v>807.8</v>
      </c>
      <c r="E22">
        <f>$B$2*10^(-6)*Sheet1!D22/$C$2*7.45*10^(-6)*10^6/$D$2*2*60</f>
        <v>6.6181561583577696E-4</v>
      </c>
      <c r="F22">
        <f t="shared" si="1"/>
        <v>3.3090780791788848E-3</v>
      </c>
    </row>
    <row r="23" spans="2:24">
      <c r="B23">
        <v>19</v>
      </c>
      <c r="C23">
        <f t="shared" si="0"/>
        <v>158.33333333333334</v>
      </c>
      <c r="D23">
        <v>463.7</v>
      </c>
      <c r="E23">
        <f>$B$2*10^(-6)*Sheet1!D23/$C$2*7.45*10^(-6)*10^6/$D$2*2*60</f>
        <v>3.7990084310850436E-4</v>
      </c>
      <c r="F23">
        <f t="shared" si="1"/>
        <v>1.8995042155425218E-3</v>
      </c>
    </row>
    <row r="24" spans="2:24">
      <c r="B24">
        <v>20</v>
      </c>
      <c r="C24">
        <f t="shared" si="0"/>
        <v>166.66666666666669</v>
      </c>
      <c r="D24">
        <v>238.5</v>
      </c>
      <c r="E24">
        <f>$B$2*10^(-6)*Sheet1!D24/$C$2*7.45*10^(-6)*10^6/$D$2*2*60</f>
        <v>1.9539864369501464E-4</v>
      </c>
      <c r="F24">
        <f t="shared" si="1"/>
        <v>9.769932184750731E-4</v>
      </c>
    </row>
    <row r="25" spans="2:24">
      <c r="B25">
        <v>21</v>
      </c>
      <c r="C25">
        <f t="shared" si="0"/>
        <v>175</v>
      </c>
      <c r="D25">
        <v>122.8</v>
      </c>
      <c r="E25">
        <f>$B$2*10^(-6)*Sheet1!D25/$C$2*7.45*10^(-6)*10^6/$D$2*2*60</f>
        <v>1.0060777126099705E-4</v>
      </c>
      <c r="F25">
        <f t="shared" si="1"/>
        <v>5.0303885630498528E-4</v>
      </c>
    </row>
    <row r="26" spans="2:24">
      <c r="B26">
        <v>22</v>
      </c>
      <c r="C26">
        <f t="shared" si="0"/>
        <v>183.33333333333331</v>
      </c>
      <c r="D26">
        <v>60.4</v>
      </c>
      <c r="E26">
        <f>$B$2*10^(-6)*Sheet1!D26/$C$2*7.45*10^(-6)*10^6/$D$2*2*60</f>
        <v>4.948460410557185E-5</v>
      </c>
      <c r="F26">
        <f t="shared" si="1"/>
        <v>2.4742302052785923E-4</v>
      </c>
    </row>
    <row r="27" spans="2:24">
      <c r="B27">
        <v>23</v>
      </c>
      <c r="C27">
        <f t="shared" si="0"/>
        <v>191.66666666666669</v>
      </c>
      <c r="D27">
        <v>38.299999999999997</v>
      </c>
      <c r="E27">
        <f>$B$2*10^(-6)*Sheet1!D27/$C$2*7.45*10^(-6)*10^6/$D$2*2*60</f>
        <v>3.1378482404692083E-5</v>
      </c>
      <c r="F27">
        <f t="shared" si="1"/>
        <v>1.5689241202346041E-4</v>
      </c>
    </row>
    <row r="28" spans="2:24">
      <c r="B28">
        <v>24</v>
      </c>
      <c r="C28">
        <f t="shared" si="0"/>
        <v>200</v>
      </c>
      <c r="D28">
        <f>D27/2+D29/2</f>
        <v>25.75</v>
      </c>
      <c r="E28">
        <f>$B$2*10^(-6)*Sheet1!D28/$C$2*7.45*10^(-6)*10^6/$D$2*2*60</f>
        <v>2.1096499266862166E-5</v>
      </c>
      <c r="F28">
        <f t="shared" si="1"/>
        <v>1.0548249633431083E-4</v>
      </c>
    </row>
    <row r="29" spans="2:24">
      <c r="B29">
        <v>25</v>
      </c>
      <c r="C29">
        <f t="shared" si="0"/>
        <v>208.33333333333331</v>
      </c>
      <c r="D29">
        <v>13.2</v>
      </c>
      <c r="E29">
        <f>$B$2*10^(-6)*Sheet1!D29/$C$2*7.45*10^(-6)*10^6/$D$2*2*60</f>
        <v>1.0814516129032256E-5</v>
      </c>
      <c r="F29">
        <f t="shared" si="1"/>
        <v>5.4072580645161279E-5</v>
      </c>
      <c r="X29" s="4"/>
    </row>
    <row r="30" spans="2:24">
      <c r="B30">
        <v>26</v>
      </c>
      <c r="C30">
        <f t="shared" si="0"/>
        <v>216.66666666666669</v>
      </c>
      <c r="D30">
        <v>0</v>
      </c>
      <c r="E30">
        <f>$B$2*10^(-6)*Sheet1!D30/$C$2*7.45*10^(-6)*10^6/$D$2*2*60</f>
        <v>0</v>
      </c>
      <c r="F30">
        <f t="shared" si="1"/>
        <v>0</v>
      </c>
    </row>
    <row r="31" spans="2:24">
      <c r="B31">
        <v>27</v>
      </c>
      <c r="C31">
        <f t="shared" si="0"/>
        <v>225</v>
      </c>
      <c r="D31">
        <v>0</v>
      </c>
      <c r="E31">
        <f>$B$2*10^(-6)*Sheet1!D31/$C$2*7.45*10^(-6)*10^6/$D$2*2*60</f>
        <v>0</v>
      </c>
      <c r="F31">
        <f t="shared" si="1"/>
        <v>0</v>
      </c>
    </row>
    <row r="32" spans="2:24">
      <c r="B32">
        <v>28</v>
      </c>
      <c r="C32">
        <f t="shared" si="0"/>
        <v>233.33333333333331</v>
      </c>
      <c r="D32">
        <v>0</v>
      </c>
      <c r="E32">
        <f>$B$2*10^(-6)*Sheet1!D32/$C$2*7.45*10^(-6)*10^6/$D$2*2*60</f>
        <v>0</v>
      </c>
      <c r="F32">
        <f t="shared" si="1"/>
        <v>0</v>
      </c>
      <c r="L32" t="s">
        <v>22</v>
      </c>
      <c r="M32" t="s">
        <v>23</v>
      </c>
      <c r="N32" t="s">
        <v>24</v>
      </c>
      <c r="O32" t="s">
        <v>25</v>
      </c>
      <c r="P32" t="s">
        <v>26</v>
      </c>
      <c r="Q32" t="s">
        <v>27</v>
      </c>
      <c r="R32" t="s">
        <v>5</v>
      </c>
    </row>
    <row r="33" spans="1:26">
      <c r="B33">
        <v>29</v>
      </c>
      <c r="C33">
        <f t="shared" si="0"/>
        <v>241.66666666666669</v>
      </c>
      <c r="D33">
        <v>0</v>
      </c>
      <c r="E33">
        <f>$B$2*10^(-6)*Sheet1!D33/$C$2*7.45*10^(-6)*10^6/$D$2*2*60</f>
        <v>0</v>
      </c>
      <c r="F33">
        <f t="shared" si="1"/>
        <v>0</v>
      </c>
      <c r="L33">
        <v>1</v>
      </c>
      <c r="M33">
        <v>0.74199999999999999</v>
      </c>
      <c r="N33">
        <v>795.3</v>
      </c>
      <c r="O33">
        <v>228.8</v>
      </c>
      <c r="P33">
        <v>5.7500000000000002E-2</v>
      </c>
      <c r="Q33">
        <v>0.20300000000000001</v>
      </c>
      <c r="R33">
        <v>0.66400000000000003</v>
      </c>
      <c r="S33" s="4"/>
      <c r="Z33" s="4"/>
    </row>
    <row r="34" spans="1:26">
      <c r="B34">
        <v>30</v>
      </c>
      <c r="C34">
        <f t="shared" si="0"/>
        <v>250</v>
      </c>
      <c r="D34">
        <v>0</v>
      </c>
      <c r="E34">
        <f>$B$2*10^(-6)*Sheet1!D34/$C$2*7.45*10^(-6)*10^6/$D$2*2*60</f>
        <v>0</v>
      </c>
      <c r="F34">
        <f t="shared" si="1"/>
        <v>0</v>
      </c>
      <c r="K34">
        <f>SUM(N33:N34)</f>
        <v>167935.8</v>
      </c>
      <c r="L34">
        <v>2</v>
      </c>
      <c r="M34">
        <v>0.86399999999999999</v>
      </c>
      <c r="N34">
        <v>167140.5</v>
      </c>
      <c r="O34">
        <v>95122</v>
      </c>
      <c r="P34">
        <v>2.5000000000000001E-2</v>
      </c>
      <c r="Q34">
        <v>42.723999999999997</v>
      </c>
      <c r="R34">
        <v>0.505</v>
      </c>
      <c r="Z34" s="4"/>
    </row>
    <row r="35" spans="1:26">
      <c r="B35" s="5">
        <v>31</v>
      </c>
      <c r="C35">
        <f t="shared" si="0"/>
        <v>258.33333333333331</v>
      </c>
      <c r="D35">
        <v>0</v>
      </c>
      <c r="E35">
        <f>$B$2*10^(-6)*Sheet1!D35/$C$2*7.45*10^(-6)*10^6/$D$2*2*60</f>
        <v>0</v>
      </c>
      <c r="F35">
        <f t="shared" si="1"/>
        <v>0</v>
      </c>
      <c r="L35">
        <v>3</v>
      </c>
      <c r="M35">
        <v>5.7530000000000001</v>
      </c>
      <c r="N35">
        <v>919.5</v>
      </c>
      <c r="O35">
        <v>244.3</v>
      </c>
      <c r="P35">
        <v>6.1899999999999997E-2</v>
      </c>
      <c r="Q35">
        <v>0.23499999999999999</v>
      </c>
      <c r="R35">
        <v>0.78100000000000003</v>
      </c>
      <c r="X35" s="4"/>
    </row>
    <row r="36" spans="1:26">
      <c r="A36" s="5"/>
      <c r="B36" s="5">
        <v>32</v>
      </c>
      <c r="C36">
        <f t="shared" si="0"/>
        <v>266.66666666666669</v>
      </c>
      <c r="D36">
        <v>0</v>
      </c>
      <c r="E36">
        <f>$B$2*10^(-6)*Sheet1!D36/$C$2*7.45*10^(-6)*10^6/$D$2*2*60</f>
        <v>0</v>
      </c>
      <c r="F36">
        <f t="shared" si="1"/>
        <v>0</v>
      </c>
      <c r="K36">
        <f>SUM(N35:N36)</f>
        <v>191041.1</v>
      </c>
      <c r="L36">
        <v>4</v>
      </c>
      <c r="M36">
        <v>5.8810000000000002</v>
      </c>
      <c r="N36">
        <v>190121.60000000001</v>
      </c>
      <c r="O36">
        <v>94323.7</v>
      </c>
      <c r="P36">
        <v>3.0499999999999999E-2</v>
      </c>
      <c r="Q36">
        <v>48.598999999999997</v>
      </c>
      <c r="R36">
        <v>0.88800000000000001</v>
      </c>
      <c r="X36" s="4"/>
    </row>
    <row r="37" spans="1:26">
      <c r="B37">
        <v>33</v>
      </c>
      <c r="C37">
        <f t="shared" si="0"/>
        <v>275</v>
      </c>
      <c r="D37">
        <v>0</v>
      </c>
      <c r="E37">
        <f>$B$2*10^(-6)*Sheet1!D37/$C$2*7.45*10^(-6)*10^6/$D$2*2*60</f>
        <v>0</v>
      </c>
      <c r="F37">
        <f t="shared" si="1"/>
        <v>0</v>
      </c>
      <c r="L37">
        <v>5</v>
      </c>
      <c r="M37">
        <v>10.752000000000001</v>
      </c>
      <c r="N37">
        <v>920.5</v>
      </c>
      <c r="O37">
        <v>240.6</v>
      </c>
      <c r="P37">
        <v>6.3600000000000004E-2</v>
      </c>
      <c r="Q37">
        <v>0.23499999999999999</v>
      </c>
      <c r="R37">
        <v>0.73199999999999998</v>
      </c>
    </row>
    <row r="38" spans="1:26">
      <c r="B38">
        <v>34</v>
      </c>
      <c r="C38">
        <f t="shared" si="0"/>
        <v>283.33333333333331</v>
      </c>
      <c r="D38">
        <v>0</v>
      </c>
      <c r="E38">
        <f>$B$2*10^(-6)*Sheet1!D38/$C$2*7.45*10^(-6)*10^6/$D$2*2*60</f>
        <v>0</v>
      </c>
      <c r="F38">
        <f t="shared" si="1"/>
        <v>0</v>
      </c>
      <c r="L38">
        <v>6</v>
      </c>
      <c r="M38">
        <v>15.75</v>
      </c>
      <c r="N38">
        <v>953.4</v>
      </c>
      <c r="O38">
        <v>239</v>
      </c>
      <c r="P38">
        <v>6.6500000000000004E-2</v>
      </c>
      <c r="Q38">
        <v>0.24399999999999999</v>
      </c>
      <c r="R38">
        <v>0.68100000000000005</v>
      </c>
    </row>
    <row r="39" spans="1:26">
      <c r="B39">
        <v>35</v>
      </c>
      <c r="C39">
        <f t="shared" si="0"/>
        <v>291.66666666666669</v>
      </c>
      <c r="D39">
        <v>0</v>
      </c>
      <c r="E39">
        <f>$B$2*10^(-6)*Sheet1!D39/$C$2*7.45*10^(-6)*10^6/$D$2*2*60</f>
        <v>0</v>
      </c>
      <c r="F39">
        <f t="shared" si="1"/>
        <v>0</v>
      </c>
      <c r="L39">
        <v>7</v>
      </c>
      <c r="M39">
        <v>20.75</v>
      </c>
      <c r="N39">
        <v>936.7</v>
      </c>
      <c r="O39">
        <v>237.3</v>
      </c>
      <c r="P39">
        <v>6.5600000000000006E-2</v>
      </c>
      <c r="Q39">
        <v>0.23899999999999999</v>
      </c>
      <c r="R39">
        <v>0.67100000000000004</v>
      </c>
      <c r="Z39" s="4"/>
    </row>
    <row r="40" spans="1:26">
      <c r="B40">
        <v>36</v>
      </c>
      <c r="C40">
        <f t="shared" si="0"/>
        <v>300</v>
      </c>
      <c r="D40">
        <v>0</v>
      </c>
      <c r="E40">
        <f>$B$2*10^(-6)*Sheet1!D40/$C$2*7.45*10^(-6)*10^6/$D$2*2*60</f>
        <v>0</v>
      </c>
      <c r="F40">
        <f t="shared" si="1"/>
        <v>0</v>
      </c>
      <c r="L40">
        <v>8</v>
      </c>
      <c r="M40">
        <v>25.751999999999999</v>
      </c>
      <c r="N40">
        <v>1017.7</v>
      </c>
      <c r="O40">
        <v>257.8</v>
      </c>
      <c r="P40">
        <v>6.6500000000000004E-2</v>
      </c>
      <c r="Q40">
        <v>0.26</v>
      </c>
      <c r="R40">
        <v>0.71699999999999997</v>
      </c>
    </row>
    <row r="41" spans="1:26">
      <c r="B41">
        <v>37</v>
      </c>
      <c r="C41">
        <f t="shared" si="0"/>
        <v>308.33333333333331</v>
      </c>
      <c r="E41">
        <f>$B$2*10^(-6)*Sheet1!D41/$C$2*7.45*10^(-6)*10^6/$D$2*2*60</f>
        <v>0</v>
      </c>
      <c r="F41">
        <f t="shared" si="1"/>
        <v>0</v>
      </c>
      <c r="L41">
        <v>9</v>
      </c>
      <c r="M41">
        <v>30.753</v>
      </c>
      <c r="N41">
        <v>1706.1</v>
      </c>
      <c r="O41">
        <v>428.5</v>
      </c>
      <c r="P41">
        <v>6.6500000000000004E-2</v>
      </c>
      <c r="Q41">
        <v>0.436</v>
      </c>
      <c r="R41">
        <v>0.753</v>
      </c>
    </row>
    <row r="42" spans="1:26">
      <c r="B42">
        <v>38</v>
      </c>
      <c r="C42">
        <f t="shared" si="0"/>
        <v>316.66666666666669</v>
      </c>
      <c r="E42">
        <f>$B$2*10^(-6)*Sheet1!D42/$C$2*7.45*10^(-6)*10^6/$D$2*2*60</f>
        <v>0</v>
      </c>
      <c r="F42">
        <f t="shared" si="1"/>
        <v>0</v>
      </c>
      <c r="L42">
        <v>10</v>
      </c>
      <c r="M42">
        <v>35.753999999999998</v>
      </c>
      <c r="N42">
        <v>2949.4</v>
      </c>
      <c r="O42">
        <v>726</v>
      </c>
      <c r="P42">
        <v>6.7400000000000002E-2</v>
      </c>
      <c r="Q42">
        <v>0.754</v>
      </c>
      <c r="R42">
        <v>0.79</v>
      </c>
    </row>
    <row r="43" spans="1:26">
      <c r="B43">
        <v>39</v>
      </c>
      <c r="C43">
        <f t="shared" si="0"/>
        <v>325</v>
      </c>
      <c r="E43">
        <f>$B$2*10^(-6)*Sheet1!D43/$C$2*7.45*10^(-6)*10^6/$D$2*2*60</f>
        <v>0</v>
      </c>
      <c r="F43">
        <f t="shared" si="1"/>
        <v>0</v>
      </c>
      <c r="L43">
        <v>11</v>
      </c>
      <c r="M43">
        <v>40.753999999999998</v>
      </c>
      <c r="N43">
        <v>4409.8999999999996</v>
      </c>
      <c r="O43">
        <v>1077.8</v>
      </c>
      <c r="P43">
        <v>6.7699999999999996E-2</v>
      </c>
      <c r="Q43">
        <v>1.127</v>
      </c>
      <c r="R43">
        <v>0.78200000000000003</v>
      </c>
      <c r="X43" s="4"/>
    </row>
    <row r="44" spans="1:26">
      <c r="B44">
        <v>40</v>
      </c>
      <c r="C44">
        <f t="shared" si="0"/>
        <v>333.33333333333337</v>
      </c>
      <c r="E44">
        <f>$B$2*10^(-6)*Sheet1!D44/$C$2*7.45*10^(-6)*10^6/$D$2*2*60</f>
        <v>0</v>
      </c>
      <c r="F44">
        <f t="shared" si="1"/>
        <v>0</v>
      </c>
      <c r="L44">
        <v>12</v>
      </c>
      <c r="M44">
        <v>45.755000000000003</v>
      </c>
      <c r="N44">
        <v>5794.3</v>
      </c>
      <c r="O44">
        <v>1415.1</v>
      </c>
      <c r="P44">
        <v>6.7799999999999999E-2</v>
      </c>
      <c r="Q44">
        <v>1.4810000000000001</v>
      </c>
      <c r="R44">
        <v>0.81100000000000005</v>
      </c>
      <c r="X44" s="4"/>
    </row>
    <row r="45" spans="1:26">
      <c r="B45">
        <v>41</v>
      </c>
      <c r="C45">
        <f t="shared" si="0"/>
        <v>341.66666666666663</v>
      </c>
      <c r="E45">
        <f>$B$2*10^(-6)*Sheet1!D45/$C$2*7.45*10^(-6)*10^6/$D$2*2*60</f>
        <v>0</v>
      </c>
      <c r="F45">
        <f t="shared" si="1"/>
        <v>0</v>
      </c>
      <c r="I45" s="9"/>
      <c r="L45">
        <v>13</v>
      </c>
      <c r="M45">
        <v>50.753999999999998</v>
      </c>
      <c r="N45">
        <v>6657.3</v>
      </c>
      <c r="O45">
        <v>1615.6</v>
      </c>
      <c r="P45">
        <v>6.8099999999999994E-2</v>
      </c>
      <c r="Q45">
        <v>1.702</v>
      </c>
      <c r="R45">
        <v>0.77500000000000002</v>
      </c>
    </row>
    <row r="46" spans="1:26">
      <c r="B46">
        <v>42</v>
      </c>
      <c r="C46">
        <f t="shared" si="0"/>
        <v>350</v>
      </c>
      <c r="E46">
        <f>$B$2*10^(-6)*Sheet1!D46/$C$2*7.45*10^(-6)*10^6/$D$2*2*60</f>
        <v>0</v>
      </c>
      <c r="F46">
        <f t="shared" si="1"/>
        <v>0</v>
      </c>
      <c r="L46">
        <v>14</v>
      </c>
      <c r="M46">
        <v>55.753999999999998</v>
      </c>
      <c r="N46">
        <v>6885.7</v>
      </c>
      <c r="O46">
        <v>1672.5</v>
      </c>
      <c r="P46">
        <v>6.8000000000000005E-2</v>
      </c>
      <c r="Q46">
        <v>1.76</v>
      </c>
      <c r="R46">
        <v>0.78900000000000003</v>
      </c>
      <c r="U46" s="4"/>
      <c r="Z46" s="4"/>
    </row>
    <row r="47" spans="1:26">
      <c r="B47">
        <v>43</v>
      </c>
      <c r="C47">
        <f t="shared" si="0"/>
        <v>358.33333333333337</v>
      </c>
      <c r="E47">
        <f>$B$2*10^(-6)*Sheet1!D47/$C$2*7.45*10^(-6)*10^6/$D$2*2*60</f>
        <v>0</v>
      </c>
      <c r="F47">
        <f t="shared" si="1"/>
        <v>0</v>
      </c>
      <c r="L47" t="s">
        <v>22</v>
      </c>
      <c r="M47" t="s">
        <v>23</v>
      </c>
      <c r="N47" t="s">
        <v>24</v>
      </c>
      <c r="O47" t="s">
        <v>25</v>
      </c>
      <c r="P47" t="s">
        <v>26</v>
      </c>
      <c r="Q47" t="s">
        <v>27</v>
      </c>
      <c r="R47" t="s">
        <v>5</v>
      </c>
    </row>
    <row r="48" spans="1:26">
      <c r="B48">
        <v>44</v>
      </c>
      <c r="C48">
        <f t="shared" si="0"/>
        <v>366.66666666666663</v>
      </c>
      <c r="E48">
        <f>$B$2*10^(-6)*Sheet1!D48/$C$2*7.45*10^(-6)*10^6/$D$2*2*60</f>
        <v>0</v>
      </c>
      <c r="F48">
        <f t="shared" si="1"/>
        <v>0</v>
      </c>
      <c r="L48">
        <v>1</v>
      </c>
      <c r="M48">
        <v>0.74399999999999999</v>
      </c>
      <c r="N48">
        <v>5427</v>
      </c>
      <c r="O48">
        <v>1400.5</v>
      </c>
      <c r="P48">
        <v>6.5699999999999995E-2</v>
      </c>
      <c r="Q48">
        <v>22.081</v>
      </c>
      <c r="R48">
        <v>0.71</v>
      </c>
    </row>
    <row r="49" spans="2:18">
      <c r="B49">
        <v>45</v>
      </c>
      <c r="C49">
        <f t="shared" si="0"/>
        <v>375</v>
      </c>
      <c r="E49">
        <f>$B$2*10^(-6)*Sheet1!D49/$C$2*7.45*10^(-6)*10^6/$D$2*2*60</f>
        <v>0</v>
      </c>
      <c r="F49">
        <f t="shared" si="1"/>
        <v>0</v>
      </c>
      <c r="L49">
        <v>2</v>
      </c>
      <c r="M49">
        <v>5.7530000000000001</v>
      </c>
      <c r="N49">
        <v>5647.8</v>
      </c>
      <c r="O49">
        <v>1377.8</v>
      </c>
      <c r="P49">
        <v>6.83E-2</v>
      </c>
      <c r="Q49">
        <v>22.978999999999999</v>
      </c>
      <c r="R49">
        <v>0.747</v>
      </c>
    </row>
    <row r="50" spans="2:18">
      <c r="B50">
        <v>46</v>
      </c>
      <c r="C50">
        <f t="shared" si="0"/>
        <v>383.33333333333337</v>
      </c>
      <c r="E50">
        <f>$B$2*10^(-6)*Sheet1!D50/$C$2*7.45*10^(-6)*10^6/$D$2*2*60</f>
        <v>0</v>
      </c>
      <c r="F50">
        <f t="shared" si="1"/>
        <v>0</v>
      </c>
      <c r="L50">
        <v>3</v>
      </c>
      <c r="M50">
        <v>10.752000000000001</v>
      </c>
      <c r="N50">
        <v>4583.3999999999996</v>
      </c>
      <c r="O50">
        <v>1114.8</v>
      </c>
      <c r="P50">
        <v>6.8500000000000005E-2</v>
      </c>
      <c r="Q50">
        <v>18.648</v>
      </c>
      <c r="R50">
        <v>0.71599999999999997</v>
      </c>
    </row>
    <row r="51" spans="2:18">
      <c r="B51">
        <v>47</v>
      </c>
      <c r="C51">
        <f t="shared" si="0"/>
        <v>391.66666666666663</v>
      </c>
      <c r="E51">
        <f>$B$2*10^(-6)*Sheet1!D51/$C$2*7.45*10^(-6)*10^6/$D$2*2*60</f>
        <v>0</v>
      </c>
      <c r="F51">
        <f t="shared" si="1"/>
        <v>0</v>
      </c>
      <c r="L51">
        <v>4</v>
      </c>
      <c r="M51">
        <v>15.752000000000001</v>
      </c>
      <c r="N51">
        <v>3423.6</v>
      </c>
      <c r="O51">
        <v>837.9</v>
      </c>
      <c r="P51">
        <v>6.7699999999999996E-2</v>
      </c>
      <c r="Q51">
        <v>13.93</v>
      </c>
      <c r="R51">
        <v>0.72499999999999998</v>
      </c>
    </row>
    <row r="52" spans="2:18">
      <c r="B52">
        <v>48</v>
      </c>
      <c r="C52">
        <f t="shared" si="0"/>
        <v>400</v>
      </c>
      <c r="E52">
        <f>$B$2*10^(-6)*Sheet1!D52/$C$2*7.45*10^(-6)*10^6/$D$2*2*60</f>
        <v>0</v>
      </c>
      <c r="F52">
        <f t="shared" si="1"/>
        <v>0</v>
      </c>
      <c r="L52">
        <v>5</v>
      </c>
      <c r="M52">
        <v>20.751000000000001</v>
      </c>
      <c r="N52">
        <v>2330.1</v>
      </c>
      <c r="O52">
        <v>577.5</v>
      </c>
      <c r="P52">
        <v>6.7599999999999993E-2</v>
      </c>
      <c r="Q52">
        <v>9.4809999999999999</v>
      </c>
      <c r="R52">
        <v>0.68700000000000006</v>
      </c>
    </row>
    <row r="53" spans="2:18">
      <c r="B53">
        <v>49</v>
      </c>
      <c r="C53">
        <f t="shared" si="0"/>
        <v>408.33333333333337</v>
      </c>
      <c r="E53">
        <f>$B$2*10^(-6)*Sheet1!D53/$C$2*7.45*10^(-6)*10^6/$D$2*2*60</f>
        <v>0</v>
      </c>
      <c r="F53">
        <f t="shared" si="1"/>
        <v>0</v>
      </c>
      <c r="L53">
        <v>6</v>
      </c>
      <c r="M53">
        <v>25.75</v>
      </c>
      <c r="N53">
        <v>1434.6</v>
      </c>
      <c r="O53">
        <v>361</v>
      </c>
      <c r="P53">
        <v>6.59E-2</v>
      </c>
      <c r="Q53">
        <v>5.8369999999999997</v>
      </c>
      <c r="R53">
        <v>0.64900000000000002</v>
      </c>
    </row>
    <row r="54" spans="2:18">
      <c r="B54">
        <v>50</v>
      </c>
      <c r="C54">
        <f t="shared" si="0"/>
        <v>416.66666666666663</v>
      </c>
      <c r="E54">
        <f>$B$2*10^(-6)*Sheet1!D54/$C$2*7.45*10^(-6)*10^6/$D$2*2*60</f>
        <v>0</v>
      </c>
      <c r="F54">
        <f t="shared" si="1"/>
        <v>0</v>
      </c>
      <c r="G54" s="4"/>
      <c r="L54">
        <v>7</v>
      </c>
      <c r="M54">
        <v>30.75</v>
      </c>
      <c r="N54">
        <v>807.8</v>
      </c>
      <c r="O54">
        <v>207.6</v>
      </c>
      <c r="P54">
        <v>6.59E-2</v>
      </c>
      <c r="Q54">
        <v>3.2869999999999999</v>
      </c>
      <c r="R54">
        <v>0.65900000000000003</v>
      </c>
    </row>
    <row r="55" spans="2:18">
      <c r="B55">
        <v>51</v>
      </c>
      <c r="C55">
        <f t="shared" si="0"/>
        <v>425</v>
      </c>
      <c r="E55">
        <f>$B$2*10^(-6)*Sheet1!D55/$C$2*7.45*10^(-6)*10^6/$D$2*2*60</f>
        <v>0</v>
      </c>
      <c r="F55">
        <f t="shared" si="1"/>
        <v>0</v>
      </c>
      <c r="L55">
        <v>8</v>
      </c>
      <c r="M55">
        <v>35.747</v>
      </c>
      <c r="N55">
        <v>463.7</v>
      </c>
      <c r="O55">
        <v>118</v>
      </c>
      <c r="P55">
        <v>6.6299999999999998E-2</v>
      </c>
      <c r="Q55">
        <v>1.887</v>
      </c>
      <c r="R55">
        <v>0.61799999999999999</v>
      </c>
    </row>
    <row r="56" spans="2:18">
      <c r="B56">
        <v>52</v>
      </c>
      <c r="C56">
        <f t="shared" si="0"/>
        <v>433.33333333333337</v>
      </c>
      <c r="E56">
        <f>$B$2*10^(-6)*Sheet1!D56/$C$2*7.45*10^(-6)*10^6/$D$2*2*60</f>
        <v>0</v>
      </c>
      <c r="F56">
        <f t="shared" si="1"/>
        <v>0</v>
      </c>
      <c r="L56">
        <v>9</v>
      </c>
      <c r="M56">
        <v>40.743000000000002</v>
      </c>
      <c r="N56">
        <v>238.5</v>
      </c>
      <c r="O56">
        <v>60.6</v>
      </c>
      <c r="P56">
        <v>5.5399999999999998E-2</v>
      </c>
      <c r="Q56">
        <v>0.97</v>
      </c>
      <c r="R56">
        <v>0.504</v>
      </c>
    </row>
    <row r="57" spans="2:18">
      <c r="B57">
        <v>53</v>
      </c>
      <c r="C57">
        <f t="shared" si="0"/>
        <v>441.66666666666663</v>
      </c>
      <c r="E57">
        <f>$B$2*10^(-6)*Sheet1!D57/$C$2*7.45*10^(-6)*10^6/$D$2*2*60</f>
        <v>0</v>
      </c>
      <c r="F57">
        <f t="shared" si="1"/>
        <v>0</v>
      </c>
      <c r="L57">
        <v>10</v>
      </c>
      <c r="M57">
        <v>45.744999999999997</v>
      </c>
      <c r="N57">
        <v>122.8</v>
      </c>
      <c r="O57">
        <v>32.1</v>
      </c>
      <c r="P57">
        <v>5.2600000000000001E-2</v>
      </c>
      <c r="Q57">
        <v>0.5</v>
      </c>
      <c r="R57">
        <v>0.60299999999999998</v>
      </c>
    </row>
    <row r="58" spans="2:18">
      <c r="B58">
        <v>54</v>
      </c>
      <c r="C58">
        <f t="shared" si="0"/>
        <v>450</v>
      </c>
      <c r="E58">
        <f>$B$2*10^(-6)*Sheet1!D58/$C$2*7.45*10^(-6)*10^6/$D$2*2*60</f>
        <v>0</v>
      </c>
      <c r="F58">
        <f t="shared" si="1"/>
        <v>0</v>
      </c>
      <c r="L58">
        <v>11</v>
      </c>
      <c r="M58">
        <v>50.753999999999998</v>
      </c>
      <c r="N58">
        <v>60.4</v>
      </c>
      <c r="O58">
        <v>16.7</v>
      </c>
      <c r="P58">
        <v>4.7600000000000003E-2</v>
      </c>
      <c r="Q58">
        <v>0.246</v>
      </c>
      <c r="R58" s="4">
        <v>1.18</v>
      </c>
    </row>
    <row r="59" spans="2:18">
      <c r="B59">
        <v>55</v>
      </c>
      <c r="C59">
        <f t="shared" si="0"/>
        <v>458.33333333333337</v>
      </c>
      <c r="E59">
        <f>$B$2*10^(-6)*Sheet1!D59/$C$2*7.45*10^(-6)*10^6/$D$2*2*60</f>
        <v>0</v>
      </c>
      <c r="F59">
        <f t="shared" si="1"/>
        <v>0</v>
      </c>
      <c r="L59">
        <v>12</v>
      </c>
      <c r="M59">
        <v>55.734000000000002</v>
      </c>
      <c r="N59">
        <v>15.7</v>
      </c>
      <c r="O59">
        <v>8.6</v>
      </c>
      <c r="P59">
        <v>2.6800000000000001E-2</v>
      </c>
      <c r="Q59">
        <v>6.4000000000000001E-2</v>
      </c>
      <c r="R59">
        <v>1.0620000000000001</v>
      </c>
    </row>
    <row r="60" spans="2:18">
      <c r="B60">
        <v>56</v>
      </c>
      <c r="C60">
        <f t="shared" si="0"/>
        <v>466.66666666666663</v>
      </c>
      <c r="D60" s="11"/>
      <c r="E60">
        <f>$B$2*10^(-6)*Sheet1!D60/$C$2*7.45*10^(-6)*10^6/$D$2*2*60</f>
        <v>0</v>
      </c>
      <c r="F60">
        <f t="shared" si="1"/>
        <v>0</v>
      </c>
      <c r="K60">
        <f>SUM(N59:N60)</f>
        <v>38.299999999999997</v>
      </c>
      <c r="L60">
        <v>13</v>
      </c>
      <c r="M60">
        <v>55.789000000000001</v>
      </c>
      <c r="N60">
        <v>22.6</v>
      </c>
      <c r="O60">
        <v>7.3</v>
      </c>
      <c r="P60">
        <v>3.9699999999999999E-2</v>
      </c>
      <c r="Q60">
        <v>9.1999999999999998E-2</v>
      </c>
      <c r="R60">
        <v>2.4279999999999999</v>
      </c>
    </row>
    <row r="61" spans="2:18">
      <c r="B61">
        <v>57</v>
      </c>
      <c r="C61">
        <f t="shared" si="0"/>
        <v>475</v>
      </c>
      <c r="E61">
        <f>$B$2*10^(-6)*Sheet1!D61/$C$2*7.45*10^(-6)*10^6/$D$2*2*60</f>
        <v>0</v>
      </c>
      <c r="F61">
        <f t="shared" si="1"/>
        <v>0</v>
      </c>
      <c r="L61" t="s">
        <v>22</v>
      </c>
      <c r="M61" t="s">
        <v>23</v>
      </c>
      <c r="N61" t="s">
        <v>24</v>
      </c>
      <c r="O61" t="s">
        <v>25</v>
      </c>
      <c r="P61" t="s">
        <v>26</v>
      </c>
      <c r="Q61" t="s">
        <v>27</v>
      </c>
      <c r="R61" t="s">
        <v>5</v>
      </c>
    </row>
    <row r="62" spans="2:18">
      <c r="B62">
        <v>58</v>
      </c>
      <c r="C62">
        <f t="shared" si="0"/>
        <v>483.33333333333337</v>
      </c>
      <c r="E62">
        <f>$B$2*10^(-6)*Sheet1!D62/$C$2*7.45*10^(-6)*10^6/$D$2*2*60</f>
        <v>0</v>
      </c>
      <c r="F62">
        <f t="shared" si="1"/>
        <v>0</v>
      </c>
      <c r="L62">
        <v>1</v>
      </c>
      <c r="M62">
        <v>25.792000000000002</v>
      </c>
      <c r="N62">
        <v>13.9</v>
      </c>
      <c r="O62">
        <v>8.5</v>
      </c>
      <c r="P62">
        <v>2.2200000000000001E-2</v>
      </c>
      <c r="Q62">
        <v>51.396999999999998</v>
      </c>
      <c r="R62">
        <v>3.3650000000000002</v>
      </c>
    </row>
    <row r="63" spans="2:18">
      <c r="B63">
        <v>59</v>
      </c>
      <c r="C63">
        <f t="shared" si="0"/>
        <v>491.66666666666663</v>
      </c>
      <c r="E63">
        <f>$B$2*10^(-6)*Sheet1!D63/$C$2*7.45*10^(-6)*10^6/$D$2*2*60</f>
        <v>0</v>
      </c>
      <c r="F63">
        <f t="shared" si="1"/>
        <v>0</v>
      </c>
      <c r="L63">
        <v>2</v>
      </c>
      <c r="M63">
        <v>40.731999999999999</v>
      </c>
      <c r="N63">
        <v>13.2</v>
      </c>
      <c r="O63">
        <v>5.5</v>
      </c>
      <c r="P63">
        <v>3.2000000000000001E-2</v>
      </c>
      <c r="Q63">
        <v>48.603000000000002</v>
      </c>
      <c r="R63">
        <v>0.45</v>
      </c>
    </row>
    <row r="64" spans="2:18">
      <c r="B64">
        <v>60</v>
      </c>
      <c r="C64">
        <f t="shared" si="0"/>
        <v>500</v>
      </c>
      <c r="E64">
        <f>$B$2*10^(-6)*Sheet1!D64/$C$2*7.45*10^(-6)*10^6/$D$2*2*60</f>
        <v>0</v>
      </c>
      <c r="F64">
        <f t="shared" si="1"/>
        <v>0</v>
      </c>
    </row>
    <row r="65" spans="2:18">
      <c r="B65">
        <v>61</v>
      </c>
      <c r="C65">
        <f t="shared" si="0"/>
        <v>508.33333333333337</v>
      </c>
      <c r="E65">
        <f>$B$2*10^(-6)*Sheet1!D65/$C$2*7.45*10^(-6)*10^6/$D$2*2*60</f>
        <v>0</v>
      </c>
      <c r="F65">
        <f t="shared" si="1"/>
        <v>0</v>
      </c>
    </row>
    <row r="66" spans="2:18">
      <c r="B66">
        <v>62</v>
      </c>
      <c r="C66">
        <f t="shared" si="0"/>
        <v>516.66666666666663</v>
      </c>
      <c r="E66">
        <f>$B$2*10^(-6)*Sheet1!D66/$C$2*7.45*10^(-6)*10^6/$D$2*2*60</f>
        <v>0</v>
      </c>
      <c r="F66">
        <f t="shared" si="1"/>
        <v>0</v>
      </c>
    </row>
    <row r="67" spans="2:18">
      <c r="B67">
        <v>63</v>
      </c>
      <c r="C67">
        <f t="shared" si="0"/>
        <v>525</v>
      </c>
      <c r="E67">
        <f>$B$2*10^(-6)*Sheet1!D67/$C$2*7.45*10^(-6)*10^6/$D$2*2*60</f>
        <v>0</v>
      </c>
      <c r="F67">
        <f t="shared" si="1"/>
        <v>0</v>
      </c>
    </row>
    <row r="68" spans="2:18">
      <c r="B68">
        <v>64</v>
      </c>
      <c r="C68">
        <f t="shared" si="0"/>
        <v>533.33333333333337</v>
      </c>
      <c r="E68">
        <f>$B$2*10^(-6)*Sheet1!D68/$C$2*7.45*10^(-6)*10^6/$D$2*2*60</f>
        <v>0</v>
      </c>
      <c r="F68">
        <f t="shared" si="1"/>
        <v>0</v>
      </c>
    </row>
    <row r="69" spans="2:18">
      <c r="B69">
        <v>65</v>
      </c>
      <c r="C69">
        <f t="shared" ref="C69:C132" si="2">B69*100/60*5</f>
        <v>541.66666666666663</v>
      </c>
      <c r="E69">
        <f>$B$2*10^(-6)*Sheet1!D69/$C$2*7.45*10^(-6)*10^6/$D$2*2*60</f>
        <v>0</v>
      </c>
      <c r="F69">
        <f t="shared" ref="F69:F99" si="3">E69*5</f>
        <v>0</v>
      </c>
    </row>
    <row r="70" spans="2:18">
      <c r="B70">
        <v>66</v>
      </c>
      <c r="C70">
        <f t="shared" si="2"/>
        <v>550</v>
      </c>
      <c r="E70">
        <f>$B$2*10^(-6)*Sheet1!D70/$C$2*7.45*10^(-6)*10^6/$D$2*2*60</f>
        <v>0</v>
      </c>
      <c r="F70">
        <f t="shared" si="3"/>
        <v>0</v>
      </c>
    </row>
    <row r="71" spans="2:18">
      <c r="B71">
        <v>67</v>
      </c>
      <c r="C71">
        <f t="shared" si="2"/>
        <v>558.33333333333337</v>
      </c>
      <c r="E71">
        <f>$B$2*10^(-6)*Sheet1!D71/$C$2*7.45*10^(-6)*10^6/$D$2*2*60</f>
        <v>0</v>
      </c>
      <c r="F71">
        <f t="shared" si="3"/>
        <v>0</v>
      </c>
    </row>
    <row r="72" spans="2:18">
      <c r="B72">
        <v>68</v>
      </c>
      <c r="C72">
        <f t="shared" si="2"/>
        <v>566.66666666666663</v>
      </c>
      <c r="E72">
        <f>$B$2*10^(-6)*Sheet1!D72/$C$2*7.45*10^(-6)*10^6/$D$2*2*60</f>
        <v>0</v>
      </c>
      <c r="F72">
        <f t="shared" si="3"/>
        <v>0</v>
      </c>
    </row>
    <row r="73" spans="2:18">
      <c r="B73">
        <v>69</v>
      </c>
      <c r="C73">
        <f t="shared" si="2"/>
        <v>575</v>
      </c>
      <c r="E73">
        <f>$B$2*10^(-6)*Sheet1!D73/$C$2*7.45*10^(-6)*10^6/$D$2*2*60</f>
        <v>0</v>
      </c>
      <c r="F73">
        <f t="shared" si="3"/>
        <v>0</v>
      </c>
    </row>
    <row r="74" spans="2:18">
      <c r="B74">
        <v>70</v>
      </c>
      <c r="C74">
        <f t="shared" si="2"/>
        <v>583.33333333333337</v>
      </c>
      <c r="E74">
        <f>$B$2*10^(-6)*Sheet1!D74/$C$2*7.45*10^(-6)*10^6/$D$2*2*60</f>
        <v>0</v>
      </c>
      <c r="F74">
        <f t="shared" si="3"/>
        <v>0</v>
      </c>
    </row>
    <row r="75" spans="2:18">
      <c r="B75">
        <v>71</v>
      </c>
      <c r="C75">
        <f t="shared" si="2"/>
        <v>591.66666666666663</v>
      </c>
      <c r="E75">
        <f>$B$2*10^(-6)*Sheet1!D75/$C$2*7.45*10^(-6)*10^6/$D$2*2*60</f>
        <v>0</v>
      </c>
      <c r="F75">
        <f t="shared" si="3"/>
        <v>0</v>
      </c>
    </row>
    <row r="76" spans="2:18">
      <c r="B76">
        <v>72</v>
      </c>
      <c r="C76">
        <f t="shared" si="2"/>
        <v>600</v>
      </c>
      <c r="E76">
        <f>$B$2*10^(-6)*Sheet1!D76/$C$2*7.45*10^(-6)*10^6/$D$2*2*60</f>
        <v>0</v>
      </c>
      <c r="F76">
        <f t="shared" si="3"/>
        <v>0</v>
      </c>
    </row>
    <row r="77" spans="2:18">
      <c r="B77">
        <v>73</v>
      </c>
      <c r="C77">
        <f t="shared" si="2"/>
        <v>608.33333333333337</v>
      </c>
      <c r="E77">
        <f>$B$2*10^(-6)*Sheet1!D77/$C$2*7.45*10^(-6)*10^6/$D$2*2*60</f>
        <v>0</v>
      </c>
      <c r="F77">
        <f t="shared" si="3"/>
        <v>0</v>
      </c>
      <c r="O77" s="4"/>
      <c r="P77" s="4"/>
      <c r="R77" s="4"/>
    </row>
    <row r="78" spans="2:18">
      <c r="B78">
        <v>74</v>
      </c>
      <c r="C78">
        <f t="shared" si="2"/>
        <v>616.66666666666663</v>
      </c>
      <c r="E78">
        <f>$B$2*10^(-6)*Sheet1!D78/$C$2*7.45*10^(-6)*10^6/$D$2*2*60</f>
        <v>0</v>
      </c>
      <c r="F78">
        <f t="shared" si="3"/>
        <v>0</v>
      </c>
      <c r="P78" s="4"/>
      <c r="R78" s="4"/>
    </row>
    <row r="79" spans="2:18">
      <c r="B79">
        <v>75</v>
      </c>
      <c r="C79">
        <f t="shared" si="2"/>
        <v>625</v>
      </c>
      <c r="E79">
        <f>$B$2*10^(-6)*Sheet1!D79/$C$2*7.45*10^(-6)*10^6/$D$2*2*60</f>
        <v>0</v>
      </c>
      <c r="F79">
        <f t="shared" si="3"/>
        <v>0</v>
      </c>
      <c r="O79" s="4"/>
      <c r="P79" s="4"/>
      <c r="R79" s="4"/>
    </row>
    <row r="80" spans="2:18">
      <c r="B80">
        <v>76</v>
      </c>
      <c r="C80">
        <f t="shared" si="2"/>
        <v>633.33333333333337</v>
      </c>
      <c r="E80">
        <f>$B$2*10^(-6)*Sheet1!D80/$C$2*7.45*10^(-6)*10^6/$D$2*2*60</f>
        <v>0</v>
      </c>
      <c r="F80">
        <f t="shared" si="3"/>
        <v>0</v>
      </c>
      <c r="R80" s="4"/>
    </row>
    <row r="81" spans="2:18">
      <c r="B81">
        <v>77</v>
      </c>
      <c r="C81">
        <f t="shared" si="2"/>
        <v>641.66666666666674</v>
      </c>
      <c r="E81">
        <f>$B$2*10^(-6)*Sheet1!D81/$C$2*7.45*10^(-6)*10^6/$D$2*2*60</f>
        <v>0</v>
      </c>
      <c r="F81">
        <f t="shared" si="3"/>
        <v>0</v>
      </c>
      <c r="P81" s="4"/>
    </row>
    <row r="82" spans="2:18">
      <c r="B82">
        <v>78</v>
      </c>
      <c r="C82">
        <f t="shared" si="2"/>
        <v>650</v>
      </c>
      <c r="E82">
        <f>$B$2*10^(-6)*Sheet1!D82/$C$2*7.45*10^(-6)*10^6/$D$2*2*60</f>
        <v>0</v>
      </c>
      <c r="F82">
        <f t="shared" si="3"/>
        <v>0</v>
      </c>
      <c r="R82" s="4"/>
    </row>
    <row r="83" spans="2:18">
      <c r="B83">
        <v>79</v>
      </c>
      <c r="C83">
        <f t="shared" si="2"/>
        <v>658.33333333333326</v>
      </c>
      <c r="E83">
        <f>$B$2*10^(-6)*Sheet1!D83/$C$2*7.45*10^(-6)*10^6/$D$2*2*60</f>
        <v>0</v>
      </c>
      <c r="F83">
        <f t="shared" si="3"/>
        <v>0</v>
      </c>
      <c r="P83" s="4"/>
      <c r="R83" s="4"/>
    </row>
    <row r="84" spans="2:18">
      <c r="B84">
        <v>80</v>
      </c>
      <c r="C84">
        <f t="shared" si="2"/>
        <v>666.66666666666674</v>
      </c>
      <c r="E84">
        <f>$B$2*10^(-6)*Sheet1!D84/$C$2*7.45*10^(-6)*10^6/$D$2*2*60</f>
        <v>0</v>
      </c>
      <c r="F84">
        <f t="shared" si="3"/>
        <v>0</v>
      </c>
      <c r="P84" s="4"/>
      <c r="R84" s="4"/>
    </row>
    <row r="85" spans="2:18">
      <c r="B85">
        <v>81</v>
      </c>
      <c r="C85">
        <f t="shared" si="2"/>
        <v>675</v>
      </c>
      <c r="E85">
        <f>$B$2*10^(-6)*Sheet1!D85/$C$2*7.45*10^(-6)*10^6/$D$2*2*60</f>
        <v>0</v>
      </c>
      <c r="F85">
        <f t="shared" si="3"/>
        <v>0</v>
      </c>
      <c r="P85" s="4"/>
      <c r="R85" s="4"/>
    </row>
    <row r="86" spans="2:18">
      <c r="B86">
        <v>82</v>
      </c>
      <c r="C86">
        <f t="shared" si="2"/>
        <v>683.33333333333326</v>
      </c>
      <c r="E86">
        <f>$B$2*10^(-6)*Sheet1!D86/$C$2*7.45*10^(-6)*10^6/$D$2*2*60</f>
        <v>0</v>
      </c>
      <c r="F86">
        <f t="shared" si="3"/>
        <v>0</v>
      </c>
      <c r="P86" s="4"/>
      <c r="R86" s="4"/>
    </row>
    <row r="87" spans="2:18">
      <c r="B87">
        <v>83</v>
      </c>
      <c r="C87">
        <f t="shared" si="2"/>
        <v>691.66666666666674</v>
      </c>
      <c r="E87">
        <f>$B$2*10^(-6)*Sheet1!D87/$C$2*7.45*10^(-6)*10^6/$D$2*2*60</f>
        <v>0</v>
      </c>
      <c r="F87">
        <f t="shared" si="3"/>
        <v>0</v>
      </c>
    </row>
    <row r="88" spans="2:18">
      <c r="B88">
        <v>84</v>
      </c>
      <c r="C88">
        <f t="shared" si="2"/>
        <v>700</v>
      </c>
      <c r="E88">
        <f>$B$2*10^(-6)*Sheet1!D88/$C$2*7.45*10^(-6)*10^6/$D$2*2*60</f>
        <v>0</v>
      </c>
      <c r="F88">
        <f t="shared" si="3"/>
        <v>0</v>
      </c>
      <c r="H88">
        <v>700</v>
      </c>
      <c r="P88" s="4"/>
      <c r="R88" s="4"/>
    </row>
    <row r="89" spans="2:18">
      <c r="B89">
        <v>85</v>
      </c>
      <c r="C89">
        <f t="shared" si="2"/>
        <v>708.33333333333326</v>
      </c>
      <c r="E89">
        <f>$B$2*10^(-6)*Sheet1!D89/$C$2*7.45*10^(-6)*10^6/$D$2*2*60</f>
        <v>0</v>
      </c>
      <c r="F89">
        <f t="shared" si="3"/>
        <v>0</v>
      </c>
      <c r="H89">
        <v>700</v>
      </c>
      <c r="P89" s="4"/>
      <c r="R89" s="4"/>
    </row>
    <row r="90" spans="2:18">
      <c r="B90">
        <v>86</v>
      </c>
      <c r="C90">
        <f t="shared" si="2"/>
        <v>716.66666666666674</v>
      </c>
      <c r="E90">
        <f>$B$2*10^(-6)*Sheet1!D90/$C$2*7.45*10^(-6)*10^6/$D$2*2*60</f>
        <v>0</v>
      </c>
      <c r="F90">
        <f t="shared" si="3"/>
        <v>0</v>
      </c>
      <c r="H90">
        <v>700</v>
      </c>
      <c r="R90" s="4"/>
    </row>
    <row r="91" spans="2:18">
      <c r="B91">
        <v>87</v>
      </c>
      <c r="C91">
        <f t="shared" si="2"/>
        <v>725</v>
      </c>
      <c r="E91">
        <f>$B$2*10^(-6)*Sheet1!D91/$C$2*7.45*10^(-6)*10^6/$D$2*2*60</f>
        <v>0</v>
      </c>
      <c r="F91">
        <f t="shared" si="3"/>
        <v>0</v>
      </c>
      <c r="H91">
        <v>700</v>
      </c>
      <c r="P91" s="4"/>
      <c r="R91" s="4"/>
    </row>
    <row r="92" spans="2:18">
      <c r="B92">
        <v>88</v>
      </c>
      <c r="C92">
        <f t="shared" si="2"/>
        <v>733.33333333333326</v>
      </c>
      <c r="E92">
        <f>$B$2*10^(-6)*Sheet1!D92/$C$2*7.45*10^(-6)*10^6/$D$2*2*60</f>
        <v>0</v>
      </c>
      <c r="F92">
        <f t="shared" si="3"/>
        <v>0</v>
      </c>
      <c r="H92">
        <v>700</v>
      </c>
      <c r="P92" s="4"/>
      <c r="R92" s="4"/>
    </row>
    <row r="93" spans="2:18">
      <c r="B93">
        <v>89</v>
      </c>
      <c r="C93">
        <f t="shared" si="2"/>
        <v>741.66666666666674</v>
      </c>
      <c r="E93">
        <f>$B$2*10^(-6)*Sheet1!D93/$C$2*7.45*10^(-6)*10^6/$D$2*2*60</f>
        <v>0</v>
      </c>
      <c r="F93">
        <f t="shared" si="3"/>
        <v>0</v>
      </c>
      <c r="H93">
        <v>700</v>
      </c>
      <c r="P93" s="4"/>
      <c r="R93" s="4"/>
    </row>
    <row r="94" spans="2:18">
      <c r="B94">
        <v>90</v>
      </c>
      <c r="C94">
        <f t="shared" si="2"/>
        <v>750</v>
      </c>
      <c r="E94">
        <f>$B$2*10^(-6)*Sheet1!D94/$C$2*7.45*10^(-6)*10^6/$D$2*2*60</f>
        <v>0</v>
      </c>
      <c r="F94">
        <f t="shared" si="3"/>
        <v>0</v>
      </c>
      <c r="H94">
        <v>700</v>
      </c>
      <c r="P94" s="4"/>
      <c r="R94" s="4"/>
    </row>
    <row r="95" spans="2:18">
      <c r="B95">
        <v>91</v>
      </c>
      <c r="C95">
        <f t="shared" si="2"/>
        <v>758.33333333333326</v>
      </c>
      <c r="E95">
        <f>$B$2*10^(-6)*Sheet1!D95/$C$2*7.45*10^(-6)*10^6/$D$2*2*60</f>
        <v>0</v>
      </c>
      <c r="F95">
        <f t="shared" si="3"/>
        <v>0</v>
      </c>
      <c r="H95">
        <v>700</v>
      </c>
      <c r="L95" s="11"/>
      <c r="M95" s="11"/>
      <c r="N95" s="11"/>
      <c r="O95" s="11"/>
      <c r="P95" s="11"/>
      <c r="Q95" s="11"/>
      <c r="R95" s="11"/>
    </row>
    <row r="96" spans="2:18">
      <c r="B96">
        <v>92</v>
      </c>
      <c r="C96">
        <f t="shared" si="2"/>
        <v>766.66666666666674</v>
      </c>
      <c r="E96">
        <f>$B$2*10^(-6)*Sheet1!D96/$C$2*7.45*10^(-6)*10^6/$D$2*2*60</f>
        <v>0</v>
      </c>
      <c r="F96">
        <f t="shared" si="3"/>
        <v>0</v>
      </c>
      <c r="H96">
        <v>700</v>
      </c>
      <c r="P96" s="4"/>
      <c r="Q96" s="4"/>
      <c r="R96" s="4"/>
    </row>
    <row r="97" spans="2:18">
      <c r="B97">
        <v>93</v>
      </c>
      <c r="C97">
        <f t="shared" si="2"/>
        <v>775</v>
      </c>
      <c r="E97">
        <f>$B$2*10^(-6)*Sheet1!D97/$C$2*7.45*10^(-6)*10^6/$D$2*2*60</f>
        <v>0</v>
      </c>
      <c r="F97">
        <f t="shared" si="3"/>
        <v>0</v>
      </c>
      <c r="H97">
        <v>700</v>
      </c>
      <c r="R97" s="4"/>
    </row>
    <row r="98" spans="2:18">
      <c r="B98">
        <v>94</v>
      </c>
      <c r="C98">
        <f t="shared" si="2"/>
        <v>783.33333333333326</v>
      </c>
      <c r="E98">
        <f>$B$2*10^(-6)*Sheet1!D98/$C$2*7.45*10^(-6)*10^6/$D$2*2*60</f>
        <v>0</v>
      </c>
      <c r="F98">
        <f t="shared" si="3"/>
        <v>0</v>
      </c>
      <c r="H98">
        <v>700</v>
      </c>
      <c r="R98" s="4"/>
    </row>
    <row r="99" spans="2:18">
      <c r="B99">
        <v>95</v>
      </c>
      <c r="C99">
        <f t="shared" si="2"/>
        <v>791.66666666666674</v>
      </c>
      <c r="E99">
        <f>$B$2*10^(-6)*Sheet1!D99/$C$2*7.45*10^(-6)*10^6/$D$2*2*60</f>
        <v>0</v>
      </c>
      <c r="F99">
        <f t="shared" si="3"/>
        <v>0</v>
      </c>
      <c r="H99">
        <v>700</v>
      </c>
      <c r="R99" s="4"/>
    </row>
    <row r="100" spans="2:18">
      <c r="B100">
        <v>96</v>
      </c>
      <c r="C100">
        <f t="shared" si="2"/>
        <v>800</v>
      </c>
      <c r="E100">
        <f t="shared" ref="E100:E103" si="4">$B$2*10^(-6)*D100/$C$2*7.45*10^(-6)*10^6/$D$2*2*60</f>
        <v>0</v>
      </c>
      <c r="F100">
        <f t="shared" ref="F100:F132" si="5">E100*5</f>
        <v>0</v>
      </c>
      <c r="R100" s="4"/>
    </row>
    <row r="101" spans="2:18">
      <c r="B101">
        <v>97</v>
      </c>
      <c r="C101">
        <f t="shared" si="2"/>
        <v>808.33333333333326</v>
      </c>
      <c r="E101">
        <f t="shared" si="4"/>
        <v>0</v>
      </c>
      <c r="F101">
        <f t="shared" si="5"/>
        <v>0</v>
      </c>
      <c r="R101" s="4"/>
    </row>
    <row r="102" spans="2:18">
      <c r="B102">
        <v>98</v>
      </c>
      <c r="C102">
        <f t="shared" si="2"/>
        <v>816.66666666666674</v>
      </c>
      <c r="E102">
        <f t="shared" si="4"/>
        <v>0</v>
      </c>
      <c r="F102">
        <f t="shared" si="5"/>
        <v>0</v>
      </c>
      <c r="R102" s="4"/>
    </row>
    <row r="103" spans="2:18">
      <c r="B103">
        <v>99</v>
      </c>
      <c r="C103">
        <f t="shared" si="2"/>
        <v>825</v>
      </c>
      <c r="E103">
        <f t="shared" si="4"/>
        <v>0</v>
      </c>
      <c r="F103">
        <f t="shared" si="5"/>
        <v>0</v>
      </c>
      <c r="R103" s="4"/>
    </row>
    <row r="104" spans="2:18">
      <c r="B104">
        <v>100</v>
      </c>
      <c r="C104">
        <f t="shared" si="2"/>
        <v>833.33333333333326</v>
      </c>
      <c r="E104">
        <f t="shared" ref="E104:E163" si="6">$B$2*10^(-6)*D104/$C$2*7.45*10^(-6)*10^6/$D$2*2*60</f>
        <v>0</v>
      </c>
      <c r="F104">
        <f t="shared" si="5"/>
        <v>0</v>
      </c>
      <c r="P104" s="4"/>
      <c r="R104" s="4"/>
    </row>
    <row r="105" spans="2:18">
      <c r="B105">
        <v>101</v>
      </c>
      <c r="C105">
        <f t="shared" si="2"/>
        <v>841.66666666666674</v>
      </c>
      <c r="E105">
        <f t="shared" si="6"/>
        <v>0</v>
      </c>
      <c r="F105">
        <f t="shared" si="5"/>
        <v>0</v>
      </c>
      <c r="P105" s="4"/>
    </row>
    <row r="106" spans="2:18">
      <c r="B106">
        <v>102</v>
      </c>
      <c r="C106">
        <f t="shared" si="2"/>
        <v>850</v>
      </c>
      <c r="E106">
        <f t="shared" si="6"/>
        <v>0</v>
      </c>
      <c r="F106">
        <f t="shared" si="5"/>
        <v>0</v>
      </c>
      <c r="R106" s="4"/>
    </row>
    <row r="107" spans="2:18">
      <c r="B107">
        <v>103</v>
      </c>
      <c r="C107">
        <f t="shared" si="2"/>
        <v>858.33333333333326</v>
      </c>
      <c r="E107">
        <f t="shared" si="6"/>
        <v>0</v>
      </c>
      <c r="F107">
        <f t="shared" si="5"/>
        <v>0</v>
      </c>
      <c r="P107" s="4"/>
    </row>
    <row r="108" spans="2:18">
      <c r="B108">
        <v>104</v>
      </c>
      <c r="C108">
        <f t="shared" si="2"/>
        <v>866.66666666666674</v>
      </c>
      <c r="E108">
        <f t="shared" si="6"/>
        <v>0</v>
      </c>
      <c r="F108">
        <f t="shared" si="5"/>
        <v>0</v>
      </c>
      <c r="R108" s="4"/>
    </row>
    <row r="109" spans="2:18">
      <c r="B109">
        <v>105</v>
      </c>
      <c r="C109">
        <f t="shared" si="2"/>
        <v>875</v>
      </c>
      <c r="E109">
        <f t="shared" si="6"/>
        <v>0</v>
      </c>
      <c r="F109">
        <f t="shared" si="5"/>
        <v>0</v>
      </c>
      <c r="R109" s="4"/>
    </row>
    <row r="110" spans="2:18">
      <c r="B110">
        <v>106</v>
      </c>
      <c r="C110">
        <f t="shared" si="2"/>
        <v>883.33333333333326</v>
      </c>
      <c r="E110">
        <f t="shared" si="6"/>
        <v>0</v>
      </c>
      <c r="F110">
        <f t="shared" si="5"/>
        <v>0</v>
      </c>
      <c r="R110" s="4"/>
    </row>
    <row r="111" spans="2:18">
      <c r="B111">
        <v>107</v>
      </c>
      <c r="C111">
        <f t="shared" si="2"/>
        <v>891.66666666666674</v>
      </c>
      <c r="E111">
        <f t="shared" si="6"/>
        <v>0</v>
      </c>
      <c r="F111">
        <f t="shared" si="5"/>
        <v>0</v>
      </c>
      <c r="R111" s="4"/>
    </row>
    <row r="112" spans="2:18">
      <c r="B112">
        <v>108</v>
      </c>
      <c r="C112">
        <f t="shared" si="2"/>
        <v>900</v>
      </c>
      <c r="E112">
        <f t="shared" si="6"/>
        <v>0</v>
      </c>
      <c r="F112">
        <f t="shared" si="5"/>
        <v>0</v>
      </c>
      <c r="R112" s="4"/>
    </row>
    <row r="113" spans="2:19">
      <c r="B113">
        <v>109</v>
      </c>
      <c r="C113">
        <f t="shared" si="2"/>
        <v>908.33333333333326</v>
      </c>
      <c r="E113">
        <f t="shared" si="6"/>
        <v>0</v>
      </c>
      <c r="F113">
        <f t="shared" si="5"/>
        <v>0</v>
      </c>
      <c r="R113" s="4"/>
    </row>
    <row r="114" spans="2:19">
      <c r="B114">
        <v>110</v>
      </c>
      <c r="C114">
        <f t="shared" si="2"/>
        <v>916.66666666666674</v>
      </c>
      <c r="E114">
        <f t="shared" si="6"/>
        <v>0</v>
      </c>
      <c r="F114">
        <f t="shared" si="5"/>
        <v>0</v>
      </c>
      <c r="R114" s="4"/>
    </row>
    <row r="115" spans="2:19">
      <c r="B115">
        <v>111</v>
      </c>
      <c r="C115">
        <f t="shared" si="2"/>
        <v>925</v>
      </c>
      <c r="E115">
        <f t="shared" si="6"/>
        <v>0</v>
      </c>
      <c r="F115">
        <f t="shared" si="5"/>
        <v>0</v>
      </c>
      <c r="R115" s="4"/>
    </row>
    <row r="116" spans="2:19">
      <c r="B116">
        <v>112</v>
      </c>
      <c r="C116">
        <f t="shared" si="2"/>
        <v>933.33333333333326</v>
      </c>
      <c r="E116">
        <f t="shared" si="6"/>
        <v>0</v>
      </c>
      <c r="F116">
        <f t="shared" si="5"/>
        <v>0</v>
      </c>
    </row>
    <row r="117" spans="2:19">
      <c r="B117">
        <v>113</v>
      </c>
      <c r="C117">
        <f t="shared" si="2"/>
        <v>941.66666666666674</v>
      </c>
      <c r="E117">
        <f t="shared" si="6"/>
        <v>0</v>
      </c>
      <c r="F117">
        <f t="shared" si="5"/>
        <v>0</v>
      </c>
      <c r="P117" s="4"/>
      <c r="Q117" s="4"/>
      <c r="S117" s="4"/>
    </row>
    <row r="118" spans="2:19">
      <c r="B118">
        <v>114</v>
      </c>
      <c r="C118">
        <f t="shared" si="2"/>
        <v>950</v>
      </c>
      <c r="E118">
        <f t="shared" si="6"/>
        <v>0</v>
      </c>
      <c r="F118">
        <f t="shared" si="5"/>
        <v>0</v>
      </c>
    </row>
    <row r="119" spans="2:19">
      <c r="B119">
        <v>115</v>
      </c>
      <c r="C119">
        <f t="shared" si="2"/>
        <v>958.33333333333326</v>
      </c>
      <c r="E119">
        <f t="shared" si="6"/>
        <v>0</v>
      </c>
      <c r="F119">
        <f t="shared" si="5"/>
        <v>0</v>
      </c>
      <c r="R119" s="4"/>
    </row>
    <row r="120" spans="2:19">
      <c r="B120">
        <v>116</v>
      </c>
      <c r="C120">
        <f t="shared" si="2"/>
        <v>966.66666666666674</v>
      </c>
      <c r="E120">
        <f t="shared" si="6"/>
        <v>0</v>
      </c>
      <c r="F120">
        <f t="shared" si="5"/>
        <v>0</v>
      </c>
    </row>
    <row r="121" spans="2:19">
      <c r="B121">
        <v>117</v>
      </c>
      <c r="C121">
        <f t="shared" si="2"/>
        <v>975</v>
      </c>
      <c r="E121">
        <f t="shared" si="6"/>
        <v>0</v>
      </c>
      <c r="F121">
        <f t="shared" si="5"/>
        <v>0</v>
      </c>
      <c r="R121" s="4"/>
    </row>
    <row r="122" spans="2:19">
      <c r="B122">
        <v>118</v>
      </c>
      <c r="C122">
        <f t="shared" si="2"/>
        <v>983.33333333333326</v>
      </c>
      <c r="E122">
        <f t="shared" si="6"/>
        <v>0</v>
      </c>
      <c r="F122">
        <f t="shared" si="5"/>
        <v>0</v>
      </c>
      <c r="R122" s="4"/>
    </row>
    <row r="123" spans="2:19">
      <c r="B123">
        <v>119</v>
      </c>
      <c r="C123">
        <f t="shared" si="2"/>
        <v>991.66666666666674</v>
      </c>
      <c r="E123">
        <f t="shared" si="6"/>
        <v>0</v>
      </c>
      <c r="F123">
        <f t="shared" si="5"/>
        <v>0</v>
      </c>
    </row>
    <row r="124" spans="2:19">
      <c r="B124">
        <v>120</v>
      </c>
      <c r="C124">
        <f t="shared" si="2"/>
        <v>1000</v>
      </c>
      <c r="E124">
        <f t="shared" si="6"/>
        <v>0</v>
      </c>
      <c r="F124">
        <f t="shared" si="5"/>
        <v>0</v>
      </c>
      <c r="R124" s="4"/>
    </row>
    <row r="125" spans="2:19">
      <c r="B125">
        <v>121</v>
      </c>
      <c r="C125">
        <f t="shared" si="2"/>
        <v>1008.3333333333333</v>
      </c>
      <c r="E125">
        <f t="shared" si="6"/>
        <v>0</v>
      </c>
      <c r="F125">
        <f t="shared" si="5"/>
        <v>0</v>
      </c>
      <c r="R125" s="4"/>
    </row>
    <row r="126" spans="2:19">
      <c r="B126">
        <v>122</v>
      </c>
      <c r="C126">
        <f t="shared" si="2"/>
        <v>1016.6666666666667</v>
      </c>
      <c r="E126">
        <f t="shared" si="6"/>
        <v>0</v>
      </c>
      <c r="F126">
        <f t="shared" si="5"/>
        <v>0</v>
      </c>
      <c r="R126" s="4"/>
    </row>
    <row r="127" spans="2:19">
      <c r="B127">
        <v>123</v>
      </c>
      <c r="C127">
        <f t="shared" si="2"/>
        <v>1025</v>
      </c>
      <c r="E127">
        <f t="shared" si="6"/>
        <v>0</v>
      </c>
      <c r="F127">
        <f t="shared" si="5"/>
        <v>0</v>
      </c>
      <c r="R127" s="4"/>
    </row>
    <row r="128" spans="2:19">
      <c r="B128">
        <v>124</v>
      </c>
      <c r="C128">
        <f t="shared" si="2"/>
        <v>1033.3333333333333</v>
      </c>
      <c r="E128">
        <f t="shared" si="6"/>
        <v>0</v>
      </c>
      <c r="F128">
        <f t="shared" si="5"/>
        <v>0</v>
      </c>
      <c r="R128" s="4"/>
    </row>
    <row r="129" spans="2:19">
      <c r="B129">
        <v>125</v>
      </c>
      <c r="C129">
        <f t="shared" si="2"/>
        <v>1041.6666666666667</v>
      </c>
      <c r="E129">
        <f t="shared" si="6"/>
        <v>0</v>
      </c>
      <c r="F129">
        <f t="shared" si="5"/>
        <v>0</v>
      </c>
    </row>
    <row r="130" spans="2:19">
      <c r="B130">
        <v>126</v>
      </c>
      <c r="C130">
        <f t="shared" si="2"/>
        <v>1050</v>
      </c>
      <c r="E130">
        <f t="shared" si="6"/>
        <v>0</v>
      </c>
      <c r="F130">
        <f t="shared" si="5"/>
        <v>0</v>
      </c>
      <c r="R130" s="4"/>
      <c r="S130" s="4"/>
    </row>
    <row r="131" spans="2:19">
      <c r="B131">
        <v>127</v>
      </c>
      <c r="C131">
        <f t="shared" si="2"/>
        <v>1058.3333333333333</v>
      </c>
      <c r="E131">
        <f t="shared" si="6"/>
        <v>0</v>
      </c>
      <c r="F131">
        <f t="shared" si="5"/>
        <v>0</v>
      </c>
      <c r="R131" s="4"/>
    </row>
    <row r="132" spans="2:19">
      <c r="B132">
        <v>128</v>
      </c>
      <c r="C132">
        <f t="shared" si="2"/>
        <v>1066.6666666666667</v>
      </c>
      <c r="E132">
        <f t="shared" si="6"/>
        <v>0</v>
      </c>
      <c r="F132">
        <f t="shared" si="5"/>
        <v>0</v>
      </c>
      <c r="R132" s="4"/>
      <c r="S132" s="4"/>
    </row>
    <row r="133" spans="2:19">
      <c r="B133">
        <v>129</v>
      </c>
      <c r="C133">
        <f t="shared" ref="C133:C196" si="7">B133*100/60*5</f>
        <v>1075</v>
      </c>
      <c r="E133">
        <f t="shared" si="6"/>
        <v>0</v>
      </c>
      <c r="F133">
        <f t="shared" ref="F133:F196" si="8">E133*5</f>
        <v>0</v>
      </c>
    </row>
    <row r="134" spans="2:19">
      <c r="B134">
        <v>130</v>
      </c>
      <c r="C134">
        <f t="shared" si="7"/>
        <v>1083.3333333333333</v>
      </c>
      <c r="E134">
        <f t="shared" si="6"/>
        <v>0</v>
      </c>
      <c r="F134">
        <f t="shared" si="8"/>
        <v>0</v>
      </c>
      <c r="R134" s="4"/>
      <c r="S134" s="4"/>
    </row>
    <row r="135" spans="2:19">
      <c r="B135">
        <v>131</v>
      </c>
      <c r="C135">
        <f t="shared" si="7"/>
        <v>1091.6666666666667</v>
      </c>
      <c r="E135">
        <f t="shared" si="6"/>
        <v>0</v>
      </c>
      <c r="F135">
        <f t="shared" si="8"/>
        <v>0</v>
      </c>
      <c r="R135" s="4"/>
      <c r="S135" s="4"/>
    </row>
    <row r="136" spans="2:19">
      <c r="B136">
        <v>132</v>
      </c>
      <c r="C136">
        <f t="shared" si="7"/>
        <v>1100</v>
      </c>
      <c r="E136">
        <f t="shared" si="6"/>
        <v>0</v>
      </c>
      <c r="F136">
        <f t="shared" si="8"/>
        <v>0</v>
      </c>
      <c r="R136" s="4"/>
      <c r="S136" s="4"/>
    </row>
    <row r="137" spans="2:19">
      <c r="B137">
        <v>133</v>
      </c>
      <c r="C137">
        <f t="shared" si="7"/>
        <v>1108.3333333333333</v>
      </c>
      <c r="E137">
        <f t="shared" si="6"/>
        <v>0</v>
      </c>
      <c r="F137">
        <f t="shared" si="8"/>
        <v>0</v>
      </c>
    </row>
    <row r="138" spans="2:19">
      <c r="B138">
        <v>134</v>
      </c>
      <c r="C138">
        <f t="shared" si="7"/>
        <v>1116.6666666666667</v>
      </c>
      <c r="E138">
        <f t="shared" si="6"/>
        <v>0</v>
      </c>
      <c r="F138">
        <f t="shared" si="8"/>
        <v>0</v>
      </c>
      <c r="P138" s="4"/>
      <c r="Q138" s="4"/>
      <c r="R138" s="4"/>
    </row>
    <row r="139" spans="2:19">
      <c r="B139">
        <v>135</v>
      </c>
      <c r="C139">
        <f t="shared" si="7"/>
        <v>1125</v>
      </c>
      <c r="E139">
        <f t="shared" si="6"/>
        <v>0</v>
      </c>
      <c r="F139">
        <f t="shared" si="8"/>
        <v>0</v>
      </c>
      <c r="R139" s="4"/>
      <c r="S139" s="4"/>
    </row>
    <row r="140" spans="2:19">
      <c r="B140">
        <v>136</v>
      </c>
      <c r="C140">
        <f t="shared" si="7"/>
        <v>1133.3333333333333</v>
      </c>
      <c r="E140">
        <f t="shared" si="6"/>
        <v>0</v>
      </c>
      <c r="F140">
        <f t="shared" si="8"/>
        <v>0</v>
      </c>
      <c r="R140" s="4"/>
      <c r="S140" s="4"/>
    </row>
    <row r="141" spans="2:19">
      <c r="B141">
        <v>137</v>
      </c>
      <c r="C141">
        <f t="shared" si="7"/>
        <v>1141.6666666666667</v>
      </c>
      <c r="E141">
        <f t="shared" si="6"/>
        <v>0</v>
      </c>
      <c r="F141">
        <f t="shared" si="8"/>
        <v>0</v>
      </c>
      <c r="S141" s="4"/>
    </row>
    <row r="142" spans="2:19">
      <c r="B142">
        <v>138</v>
      </c>
      <c r="C142">
        <f t="shared" si="7"/>
        <v>1150</v>
      </c>
      <c r="E142">
        <f t="shared" si="6"/>
        <v>0</v>
      </c>
      <c r="F142">
        <f t="shared" si="8"/>
        <v>0</v>
      </c>
      <c r="R142" s="4"/>
      <c r="S142" s="4"/>
    </row>
    <row r="143" spans="2:19">
      <c r="B143">
        <v>139</v>
      </c>
      <c r="C143">
        <f t="shared" si="7"/>
        <v>1158.3333333333333</v>
      </c>
      <c r="E143">
        <f t="shared" si="6"/>
        <v>0</v>
      </c>
      <c r="F143">
        <f t="shared" si="8"/>
        <v>0</v>
      </c>
      <c r="R143" s="4"/>
      <c r="S143" s="4"/>
    </row>
    <row r="144" spans="2:19">
      <c r="B144">
        <v>140</v>
      </c>
      <c r="C144">
        <f t="shared" si="7"/>
        <v>1166.6666666666667</v>
      </c>
      <c r="E144">
        <f t="shared" si="6"/>
        <v>0</v>
      </c>
      <c r="F144">
        <f t="shared" si="8"/>
        <v>0</v>
      </c>
      <c r="R144" s="4"/>
      <c r="S144" s="4"/>
    </row>
    <row r="145" spans="2:19">
      <c r="B145">
        <v>141</v>
      </c>
      <c r="C145">
        <f t="shared" si="7"/>
        <v>1175</v>
      </c>
      <c r="E145">
        <f t="shared" si="6"/>
        <v>0</v>
      </c>
      <c r="F145">
        <f t="shared" si="8"/>
        <v>0</v>
      </c>
      <c r="R145" s="4"/>
      <c r="S145" s="4"/>
    </row>
    <row r="146" spans="2:19">
      <c r="B146">
        <v>142</v>
      </c>
      <c r="C146">
        <f t="shared" si="7"/>
        <v>1183.3333333333333</v>
      </c>
      <c r="E146">
        <f t="shared" si="6"/>
        <v>0</v>
      </c>
      <c r="F146">
        <f t="shared" si="8"/>
        <v>0</v>
      </c>
      <c r="R146" s="4"/>
      <c r="S146" s="4"/>
    </row>
    <row r="147" spans="2:19">
      <c r="B147">
        <v>143</v>
      </c>
      <c r="C147">
        <f t="shared" si="7"/>
        <v>1191.6666666666667</v>
      </c>
      <c r="E147">
        <f t="shared" si="6"/>
        <v>0</v>
      </c>
      <c r="F147">
        <f t="shared" si="8"/>
        <v>0</v>
      </c>
      <c r="S147" s="4"/>
    </row>
    <row r="148" spans="2:19">
      <c r="B148">
        <v>144</v>
      </c>
      <c r="C148">
        <f t="shared" si="7"/>
        <v>1200</v>
      </c>
      <c r="E148">
        <f t="shared" si="6"/>
        <v>0</v>
      </c>
      <c r="F148">
        <f t="shared" si="8"/>
        <v>0</v>
      </c>
      <c r="S148" s="4"/>
    </row>
    <row r="149" spans="2:19">
      <c r="B149">
        <v>145</v>
      </c>
      <c r="C149">
        <f t="shared" si="7"/>
        <v>1208.3333333333333</v>
      </c>
      <c r="E149">
        <f t="shared" si="6"/>
        <v>0</v>
      </c>
      <c r="F149">
        <f t="shared" si="8"/>
        <v>0</v>
      </c>
      <c r="R149" s="4"/>
      <c r="S149" s="4"/>
    </row>
    <row r="150" spans="2:19">
      <c r="B150">
        <v>146</v>
      </c>
      <c r="C150">
        <f t="shared" si="7"/>
        <v>1216.6666666666667</v>
      </c>
      <c r="E150">
        <f t="shared" si="6"/>
        <v>0</v>
      </c>
      <c r="F150">
        <f t="shared" si="8"/>
        <v>0</v>
      </c>
    </row>
    <row r="151" spans="2:19">
      <c r="B151">
        <v>147</v>
      </c>
      <c r="C151">
        <f t="shared" si="7"/>
        <v>1225</v>
      </c>
      <c r="E151">
        <f t="shared" si="6"/>
        <v>0</v>
      </c>
      <c r="F151">
        <f t="shared" si="8"/>
        <v>0</v>
      </c>
      <c r="R151" s="4"/>
      <c r="S151" s="4"/>
    </row>
    <row r="152" spans="2:19">
      <c r="B152">
        <v>148</v>
      </c>
      <c r="C152">
        <f t="shared" si="7"/>
        <v>1233.3333333333333</v>
      </c>
      <c r="E152">
        <f t="shared" si="6"/>
        <v>0</v>
      </c>
      <c r="F152">
        <f t="shared" si="8"/>
        <v>0</v>
      </c>
      <c r="R152" s="4"/>
      <c r="S152" s="4"/>
    </row>
    <row r="153" spans="2:19">
      <c r="B153">
        <v>149</v>
      </c>
      <c r="C153">
        <f t="shared" si="7"/>
        <v>1241.6666666666667</v>
      </c>
      <c r="E153">
        <f t="shared" si="6"/>
        <v>0</v>
      </c>
      <c r="F153">
        <f t="shared" si="8"/>
        <v>0</v>
      </c>
      <c r="S153" s="4"/>
    </row>
    <row r="154" spans="2:19">
      <c r="B154">
        <v>150</v>
      </c>
      <c r="C154">
        <f t="shared" si="7"/>
        <v>1250</v>
      </c>
      <c r="E154">
        <f t="shared" si="6"/>
        <v>0</v>
      </c>
      <c r="F154">
        <f t="shared" si="8"/>
        <v>0</v>
      </c>
      <c r="R154" s="4"/>
    </row>
    <row r="155" spans="2:19">
      <c r="B155">
        <v>151</v>
      </c>
      <c r="C155">
        <f t="shared" si="7"/>
        <v>1258.3333333333333</v>
      </c>
      <c r="E155">
        <f t="shared" si="6"/>
        <v>0</v>
      </c>
      <c r="F155">
        <f t="shared" si="8"/>
        <v>0</v>
      </c>
      <c r="R155" s="4"/>
    </row>
    <row r="156" spans="2:19">
      <c r="B156">
        <v>152</v>
      </c>
      <c r="C156">
        <f t="shared" si="7"/>
        <v>1266.6666666666667</v>
      </c>
      <c r="E156">
        <f t="shared" si="6"/>
        <v>0</v>
      </c>
      <c r="F156">
        <f t="shared" si="8"/>
        <v>0</v>
      </c>
    </row>
    <row r="157" spans="2:19">
      <c r="B157">
        <v>153</v>
      </c>
      <c r="C157">
        <f t="shared" si="7"/>
        <v>1275</v>
      </c>
      <c r="E157">
        <f t="shared" si="6"/>
        <v>0</v>
      </c>
      <c r="F157">
        <f t="shared" si="8"/>
        <v>0</v>
      </c>
      <c r="R157" s="4"/>
    </row>
    <row r="158" spans="2:19">
      <c r="B158">
        <v>154</v>
      </c>
      <c r="C158">
        <f t="shared" si="7"/>
        <v>1283.3333333333335</v>
      </c>
      <c r="E158">
        <f t="shared" si="6"/>
        <v>0</v>
      </c>
      <c r="F158">
        <f t="shared" si="8"/>
        <v>0</v>
      </c>
    </row>
    <row r="159" spans="2:19">
      <c r="B159">
        <v>155</v>
      </c>
      <c r="C159">
        <f t="shared" si="7"/>
        <v>1291.6666666666665</v>
      </c>
      <c r="E159">
        <f t="shared" si="6"/>
        <v>0</v>
      </c>
      <c r="F159">
        <f t="shared" si="8"/>
        <v>0</v>
      </c>
      <c r="P159" s="4"/>
      <c r="Q159" s="4"/>
    </row>
    <row r="160" spans="2:19">
      <c r="B160">
        <v>156</v>
      </c>
      <c r="C160">
        <f t="shared" si="7"/>
        <v>1300</v>
      </c>
      <c r="E160">
        <f t="shared" si="6"/>
        <v>0</v>
      </c>
      <c r="F160">
        <f t="shared" si="8"/>
        <v>0</v>
      </c>
      <c r="R160" s="4"/>
    </row>
    <row r="161" spans="2:18">
      <c r="B161">
        <v>157</v>
      </c>
      <c r="C161">
        <f t="shared" si="7"/>
        <v>1308.3333333333335</v>
      </c>
      <c r="E161">
        <f t="shared" si="6"/>
        <v>0</v>
      </c>
      <c r="F161">
        <f t="shared" si="8"/>
        <v>0</v>
      </c>
    </row>
    <row r="162" spans="2:18">
      <c r="B162">
        <v>158</v>
      </c>
      <c r="C162">
        <f t="shared" si="7"/>
        <v>1316.6666666666665</v>
      </c>
      <c r="E162">
        <f t="shared" si="6"/>
        <v>0</v>
      </c>
      <c r="F162">
        <f t="shared" si="8"/>
        <v>0</v>
      </c>
      <c r="R162" s="4"/>
    </row>
    <row r="163" spans="2:18">
      <c r="B163">
        <v>159</v>
      </c>
      <c r="C163">
        <f t="shared" si="7"/>
        <v>1325</v>
      </c>
      <c r="E163">
        <f t="shared" si="6"/>
        <v>0</v>
      </c>
      <c r="F163">
        <f t="shared" si="8"/>
        <v>0</v>
      </c>
      <c r="R163" s="4"/>
    </row>
    <row r="164" spans="2:18">
      <c r="B164">
        <v>160</v>
      </c>
      <c r="C164">
        <f t="shared" si="7"/>
        <v>1333.3333333333335</v>
      </c>
      <c r="E164">
        <f t="shared" ref="E164:E183" si="9">$B$2*10^(-6)*D164/$C$2*7.45*10^(-6)*10^6/$D$2*2*60</f>
        <v>0</v>
      </c>
      <c r="F164">
        <f t="shared" si="8"/>
        <v>0</v>
      </c>
      <c r="R164" s="4"/>
    </row>
    <row r="165" spans="2:18">
      <c r="B165">
        <v>161</v>
      </c>
      <c r="C165">
        <f t="shared" si="7"/>
        <v>1341.6666666666665</v>
      </c>
      <c r="E165">
        <f t="shared" si="9"/>
        <v>0</v>
      </c>
      <c r="F165">
        <f t="shared" si="8"/>
        <v>0</v>
      </c>
      <c r="R165" s="4"/>
    </row>
    <row r="166" spans="2:18">
      <c r="B166">
        <v>162</v>
      </c>
      <c r="C166">
        <f t="shared" si="7"/>
        <v>1350</v>
      </c>
      <c r="E166">
        <f t="shared" si="9"/>
        <v>0</v>
      </c>
      <c r="F166">
        <f t="shared" si="8"/>
        <v>0</v>
      </c>
      <c r="R166" s="4"/>
    </row>
    <row r="167" spans="2:18">
      <c r="B167">
        <v>163</v>
      </c>
      <c r="C167">
        <f t="shared" si="7"/>
        <v>1358.3333333333335</v>
      </c>
      <c r="E167">
        <f t="shared" si="9"/>
        <v>0</v>
      </c>
      <c r="F167">
        <f t="shared" si="8"/>
        <v>0</v>
      </c>
      <c r="R167" s="4"/>
    </row>
    <row r="168" spans="2:18">
      <c r="B168">
        <v>164</v>
      </c>
      <c r="C168">
        <f t="shared" si="7"/>
        <v>1366.6666666666665</v>
      </c>
      <c r="E168">
        <f t="shared" si="9"/>
        <v>0</v>
      </c>
      <c r="F168">
        <f t="shared" si="8"/>
        <v>0</v>
      </c>
    </row>
    <row r="169" spans="2:18">
      <c r="B169">
        <v>165</v>
      </c>
      <c r="C169">
        <f t="shared" si="7"/>
        <v>1375</v>
      </c>
      <c r="E169">
        <f t="shared" si="9"/>
        <v>0</v>
      </c>
      <c r="F169">
        <f t="shared" si="8"/>
        <v>0</v>
      </c>
      <c r="R169" s="4"/>
    </row>
    <row r="170" spans="2:18">
      <c r="B170">
        <v>166</v>
      </c>
      <c r="C170">
        <f t="shared" si="7"/>
        <v>1383.3333333333335</v>
      </c>
      <c r="E170">
        <f t="shared" si="9"/>
        <v>0</v>
      </c>
      <c r="F170">
        <f t="shared" si="8"/>
        <v>0</v>
      </c>
      <c r="R170" s="4"/>
    </row>
    <row r="171" spans="2:18">
      <c r="B171">
        <v>167</v>
      </c>
      <c r="C171">
        <f t="shared" si="7"/>
        <v>1391.6666666666665</v>
      </c>
      <c r="E171">
        <f t="shared" si="9"/>
        <v>0</v>
      </c>
      <c r="F171">
        <f t="shared" si="8"/>
        <v>0</v>
      </c>
      <c r="R171" s="4"/>
    </row>
    <row r="172" spans="2:18">
      <c r="B172">
        <v>168</v>
      </c>
      <c r="C172">
        <f t="shared" si="7"/>
        <v>1400</v>
      </c>
      <c r="E172">
        <f t="shared" si="9"/>
        <v>0</v>
      </c>
      <c r="F172">
        <f t="shared" si="8"/>
        <v>0</v>
      </c>
    </row>
    <row r="173" spans="2:18">
      <c r="B173">
        <v>169</v>
      </c>
      <c r="C173">
        <f t="shared" si="7"/>
        <v>1408.3333333333335</v>
      </c>
      <c r="E173">
        <f t="shared" si="9"/>
        <v>0</v>
      </c>
      <c r="F173">
        <f t="shared" si="8"/>
        <v>0</v>
      </c>
      <c r="R173" s="4"/>
    </row>
    <row r="174" spans="2:18">
      <c r="B174">
        <v>170</v>
      </c>
      <c r="C174">
        <f t="shared" si="7"/>
        <v>1416.6666666666665</v>
      </c>
      <c r="E174">
        <f t="shared" si="9"/>
        <v>0</v>
      </c>
      <c r="F174">
        <f t="shared" si="8"/>
        <v>0</v>
      </c>
    </row>
    <row r="175" spans="2:18">
      <c r="B175">
        <v>171</v>
      </c>
      <c r="C175">
        <f t="shared" si="7"/>
        <v>1425</v>
      </c>
      <c r="E175">
        <f t="shared" si="9"/>
        <v>0</v>
      </c>
      <c r="F175">
        <f t="shared" si="8"/>
        <v>0</v>
      </c>
    </row>
    <row r="176" spans="2:18">
      <c r="B176">
        <v>172</v>
      </c>
      <c r="C176">
        <f t="shared" si="7"/>
        <v>1433.3333333333335</v>
      </c>
      <c r="E176">
        <f t="shared" si="9"/>
        <v>0</v>
      </c>
      <c r="F176">
        <f t="shared" si="8"/>
        <v>0</v>
      </c>
      <c r="R176" s="4"/>
    </row>
    <row r="177" spans="2:18">
      <c r="B177">
        <v>173</v>
      </c>
      <c r="C177">
        <f t="shared" si="7"/>
        <v>1441.6666666666665</v>
      </c>
      <c r="E177">
        <f t="shared" si="9"/>
        <v>0</v>
      </c>
      <c r="F177">
        <f t="shared" si="8"/>
        <v>0</v>
      </c>
      <c r="R177" s="4"/>
    </row>
    <row r="178" spans="2:18">
      <c r="B178">
        <v>174</v>
      </c>
      <c r="C178">
        <f t="shared" si="7"/>
        <v>1450</v>
      </c>
      <c r="E178">
        <f t="shared" si="9"/>
        <v>0</v>
      </c>
      <c r="F178">
        <f t="shared" si="8"/>
        <v>0</v>
      </c>
      <c r="R178" s="4"/>
    </row>
    <row r="179" spans="2:18">
      <c r="B179">
        <v>175</v>
      </c>
      <c r="C179">
        <f t="shared" si="7"/>
        <v>1458.3333333333335</v>
      </c>
      <c r="E179">
        <f t="shared" si="9"/>
        <v>0</v>
      </c>
      <c r="F179">
        <f t="shared" si="8"/>
        <v>0</v>
      </c>
    </row>
    <row r="180" spans="2:18">
      <c r="B180">
        <v>176</v>
      </c>
      <c r="C180">
        <f t="shared" si="7"/>
        <v>1466.6666666666665</v>
      </c>
      <c r="E180">
        <f t="shared" si="9"/>
        <v>0</v>
      </c>
      <c r="F180">
        <f t="shared" si="8"/>
        <v>0</v>
      </c>
      <c r="Q180" s="4"/>
    </row>
    <row r="181" spans="2:18">
      <c r="B181">
        <v>177</v>
      </c>
      <c r="C181">
        <f t="shared" si="7"/>
        <v>1475</v>
      </c>
      <c r="E181">
        <f t="shared" si="9"/>
        <v>0</v>
      </c>
      <c r="F181">
        <f t="shared" si="8"/>
        <v>0</v>
      </c>
    </row>
    <row r="182" spans="2:18">
      <c r="B182">
        <v>178</v>
      </c>
      <c r="C182">
        <f t="shared" si="7"/>
        <v>1483.3333333333335</v>
      </c>
      <c r="E182">
        <f t="shared" si="9"/>
        <v>0</v>
      </c>
      <c r="F182">
        <f t="shared" si="8"/>
        <v>0</v>
      </c>
    </row>
    <row r="183" spans="2:18">
      <c r="B183">
        <v>179</v>
      </c>
      <c r="C183">
        <f t="shared" si="7"/>
        <v>1491.6666666666665</v>
      </c>
      <c r="E183">
        <f t="shared" si="9"/>
        <v>0</v>
      </c>
      <c r="F183">
        <f t="shared" si="8"/>
        <v>0</v>
      </c>
    </row>
    <row r="184" spans="2:18">
      <c r="B184">
        <v>180</v>
      </c>
      <c r="C184">
        <f t="shared" si="7"/>
        <v>1500</v>
      </c>
      <c r="E184">
        <f t="shared" ref="E184:E204" si="10">$B$2*10^(-6)*D184/$C$2*7.45*10^(-6)*10^6/$D$2*2*60</f>
        <v>0</v>
      </c>
      <c r="F184">
        <f t="shared" si="8"/>
        <v>0</v>
      </c>
    </row>
    <row r="185" spans="2:18">
      <c r="B185">
        <v>181</v>
      </c>
      <c r="C185">
        <f t="shared" si="7"/>
        <v>1508.3333333333335</v>
      </c>
      <c r="E185">
        <f t="shared" si="10"/>
        <v>0</v>
      </c>
      <c r="F185">
        <f t="shared" si="8"/>
        <v>0</v>
      </c>
    </row>
    <row r="186" spans="2:18">
      <c r="B186">
        <v>182</v>
      </c>
      <c r="C186">
        <f t="shared" si="7"/>
        <v>1516.6666666666665</v>
      </c>
      <c r="E186">
        <f t="shared" si="10"/>
        <v>0</v>
      </c>
      <c r="F186">
        <f t="shared" si="8"/>
        <v>0</v>
      </c>
    </row>
    <row r="187" spans="2:18">
      <c r="B187">
        <v>183</v>
      </c>
      <c r="C187">
        <f t="shared" si="7"/>
        <v>1525</v>
      </c>
      <c r="E187">
        <f t="shared" si="10"/>
        <v>0</v>
      </c>
      <c r="F187">
        <f t="shared" si="8"/>
        <v>0</v>
      </c>
    </row>
    <row r="188" spans="2:18">
      <c r="B188">
        <v>184</v>
      </c>
      <c r="C188">
        <f t="shared" si="7"/>
        <v>1533.3333333333335</v>
      </c>
      <c r="E188">
        <f t="shared" si="10"/>
        <v>0</v>
      </c>
      <c r="F188">
        <f t="shared" si="8"/>
        <v>0</v>
      </c>
    </row>
    <row r="189" spans="2:18">
      <c r="B189">
        <v>185</v>
      </c>
      <c r="C189">
        <f t="shared" si="7"/>
        <v>1541.6666666666665</v>
      </c>
      <c r="E189">
        <f t="shared" si="10"/>
        <v>0</v>
      </c>
      <c r="F189">
        <f t="shared" si="8"/>
        <v>0</v>
      </c>
    </row>
    <row r="190" spans="2:18">
      <c r="B190">
        <v>186</v>
      </c>
      <c r="C190">
        <f t="shared" si="7"/>
        <v>1550</v>
      </c>
      <c r="E190">
        <f t="shared" si="10"/>
        <v>0</v>
      </c>
      <c r="F190">
        <f t="shared" si="8"/>
        <v>0</v>
      </c>
    </row>
    <row r="191" spans="2:18">
      <c r="B191">
        <v>187</v>
      </c>
      <c r="C191">
        <f t="shared" si="7"/>
        <v>1558.3333333333335</v>
      </c>
      <c r="E191">
        <f t="shared" si="10"/>
        <v>0</v>
      </c>
      <c r="F191">
        <f t="shared" si="8"/>
        <v>0</v>
      </c>
    </row>
    <row r="192" spans="2:18">
      <c r="B192">
        <v>188</v>
      </c>
      <c r="C192">
        <f t="shared" si="7"/>
        <v>1566.6666666666665</v>
      </c>
      <c r="E192">
        <f t="shared" si="10"/>
        <v>0</v>
      </c>
      <c r="F192">
        <f t="shared" si="8"/>
        <v>0</v>
      </c>
    </row>
    <row r="193" spans="2:6">
      <c r="B193">
        <v>189</v>
      </c>
      <c r="C193">
        <f t="shared" si="7"/>
        <v>1575</v>
      </c>
      <c r="E193">
        <f t="shared" si="10"/>
        <v>0</v>
      </c>
      <c r="F193">
        <f t="shared" si="8"/>
        <v>0</v>
      </c>
    </row>
    <row r="194" spans="2:6">
      <c r="B194">
        <v>190</v>
      </c>
      <c r="C194">
        <f t="shared" si="7"/>
        <v>1583.3333333333335</v>
      </c>
      <c r="E194">
        <f t="shared" si="10"/>
        <v>0</v>
      </c>
      <c r="F194">
        <f t="shared" si="8"/>
        <v>0</v>
      </c>
    </row>
    <row r="195" spans="2:6">
      <c r="B195">
        <v>191</v>
      </c>
      <c r="C195">
        <f t="shared" si="7"/>
        <v>1591.6666666666665</v>
      </c>
      <c r="E195">
        <f t="shared" si="10"/>
        <v>0</v>
      </c>
      <c r="F195">
        <f t="shared" si="8"/>
        <v>0</v>
      </c>
    </row>
    <row r="196" spans="2:6">
      <c r="B196">
        <v>192</v>
      </c>
      <c r="C196">
        <f t="shared" si="7"/>
        <v>1600</v>
      </c>
      <c r="E196">
        <f t="shared" si="10"/>
        <v>0</v>
      </c>
      <c r="F196">
        <f t="shared" si="8"/>
        <v>0</v>
      </c>
    </row>
    <row r="197" spans="2:6">
      <c r="B197">
        <v>193</v>
      </c>
      <c r="C197">
        <f t="shared" ref="C197:C204" si="11">B197*100/60*5</f>
        <v>1608.3333333333335</v>
      </c>
      <c r="E197">
        <f t="shared" si="10"/>
        <v>0</v>
      </c>
      <c r="F197">
        <f t="shared" ref="F197:F204" si="12">E197*5</f>
        <v>0</v>
      </c>
    </row>
    <row r="198" spans="2:6">
      <c r="B198">
        <v>194</v>
      </c>
      <c r="C198">
        <f t="shared" si="11"/>
        <v>1616.6666666666665</v>
      </c>
      <c r="E198">
        <f t="shared" si="10"/>
        <v>0</v>
      </c>
      <c r="F198">
        <f t="shared" si="12"/>
        <v>0</v>
      </c>
    </row>
    <row r="199" spans="2:6">
      <c r="B199">
        <v>195</v>
      </c>
      <c r="C199">
        <f t="shared" si="11"/>
        <v>1625</v>
      </c>
      <c r="E199">
        <f t="shared" si="10"/>
        <v>0</v>
      </c>
      <c r="F199">
        <f t="shared" si="12"/>
        <v>0</v>
      </c>
    </row>
    <row r="200" spans="2:6">
      <c r="B200">
        <v>196</v>
      </c>
      <c r="C200">
        <f t="shared" si="11"/>
        <v>1633.3333333333335</v>
      </c>
      <c r="E200">
        <f t="shared" si="10"/>
        <v>0</v>
      </c>
      <c r="F200">
        <f t="shared" si="12"/>
        <v>0</v>
      </c>
    </row>
    <row r="201" spans="2:6">
      <c r="B201">
        <v>197</v>
      </c>
      <c r="C201">
        <f t="shared" si="11"/>
        <v>1641.6666666666665</v>
      </c>
      <c r="E201">
        <f t="shared" si="10"/>
        <v>0</v>
      </c>
      <c r="F201">
        <f t="shared" si="12"/>
        <v>0</v>
      </c>
    </row>
    <row r="202" spans="2:6">
      <c r="B202">
        <v>198</v>
      </c>
      <c r="C202">
        <f t="shared" si="11"/>
        <v>1650</v>
      </c>
      <c r="E202">
        <f t="shared" si="10"/>
        <v>0</v>
      </c>
      <c r="F202">
        <f t="shared" si="12"/>
        <v>0</v>
      </c>
    </row>
    <row r="203" spans="2:6">
      <c r="B203">
        <v>199</v>
      </c>
      <c r="C203">
        <f t="shared" si="11"/>
        <v>1658.3333333333335</v>
      </c>
      <c r="E203">
        <f t="shared" si="10"/>
        <v>0</v>
      </c>
      <c r="F203">
        <f t="shared" si="12"/>
        <v>0</v>
      </c>
    </row>
    <row r="204" spans="2:6">
      <c r="B204">
        <v>200</v>
      </c>
      <c r="C204">
        <f t="shared" si="11"/>
        <v>1666.6666666666665</v>
      </c>
      <c r="E204">
        <f t="shared" si="10"/>
        <v>0</v>
      </c>
      <c r="F204">
        <f t="shared" si="12"/>
        <v>0</v>
      </c>
    </row>
  </sheetData>
  <phoneticPr fontId="1" type="noConversion"/>
  <pageMargins left="0.7" right="0.7" top="0.75" bottom="0.75" header="0.3" footer="0.3"/>
  <pageSetup paperSize="1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04"/>
  <sheetViews>
    <sheetView topLeftCell="B1" workbookViewId="0">
      <selection activeCell="D4" sqref="D4:D39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8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19</v>
      </c>
      <c r="F1" t="s">
        <v>18</v>
      </c>
      <c r="H1" t="s">
        <v>20</v>
      </c>
      <c r="J1" t="s">
        <v>21</v>
      </c>
    </row>
    <row r="2" spans="2:24">
      <c r="B2">
        <v>10.199999999999999</v>
      </c>
      <c r="C2" s="7">
        <v>561</v>
      </c>
      <c r="D2" s="6">
        <v>19.72</v>
      </c>
      <c r="G2" s="10"/>
      <c r="L2" s="1"/>
      <c r="X2" s="4"/>
    </row>
    <row r="3" spans="2:24">
      <c r="C3" t="s">
        <v>2</v>
      </c>
      <c r="D3" t="s">
        <v>9</v>
      </c>
      <c r="E3" t="s">
        <v>17</v>
      </c>
      <c r="F3" t="s">
        <v>3</v>
      </c>
      <c r="J3" s="2"/>
      <c r="K3" s="2" t="s">
        <v>6</v>
      </c>
      <c r="L3" s="2"/>
      <c r="M3" s="2"/>
    </row>
    <row r="4" spans="2:24">
      <c r="B4">
        <v>0</v>
      </c>
      <c r="C4">
        <f>B4*100/60*5</f>
        <v>0</v>
      </c>
      <c r="E4">
        <f>$B$2*10^(-6)*D4/$C$2*7.45*10^(-6)*10^6/$D$2*2*60</f>
        <v>0</v>
      </c>
      <c r="F4">
        <f>E4*5</f>
        <v>0</v>
      </c>
      <c r="H4">
        <f>SUM(F4:F203)</f>
        <v>0</v>
      </c>
      <c r="J4" s="2"/>
      <c r="K4" s="2" t="s">
        <v>7</v>
      </c>
      <c r="L4" s="2" t="s">
        <v>8</v>
      </c>
      <c r="M4" s="2" t="s">
        <v>9</v>
      </c>
    </row>
    <row r="5" spans="2:24">
      <c r="B5">
        <v>1</v>
      </c>
      <c r="C5">
        <f t="shared" ref="C5:C68" si="0">B5*100/60*5</f>
        <v>8.3333333333333339</v>
      </c>
      <c r="E5">
        <f t="shared" ref="E5:E68" si="1">$B$2*10^(-6)*D5/$C$2*7.45*10^(-6)*10^6/$D$2*2*60</f>
        <v>0</v>
      </c>
      <c r="F5">
        <f t="shared" ref="F5:F68" si="2">E5*5</f>
        <v>0</v>
      </c>
      <c r="J5" s="2" t="s">
        <v>10</v>
      </c>
      <c r="K5" s="3">
        <v>7.4499999999999998E-6</v>
      </c>
      <c r="L5" s="2" t="s">
        <v>11</v>
      </c>
      <c r="M5" s="2">
        <v>31660.799999999999</v>
      </c>
    </row>
    <row r="6" spans="2:24">
      <c r="B6">
        <v>2</v>
      </c>
      <c r="C6">
        <f t="shared" si="0"/>
        <v>16.666666666666668</v>
      </c>
      <c r="E6">
        <f t="shared" si="1"/>
        <v>0</v>
      </c>
      <c r="F6">
        <f t="shared" si="2"/>
        <v>0</v>
      </c>
      <c r="J6" s="2" t="s">
        <v>12</v>
      </c>
      <c r="K6" s="2">
        <v>1</v>
      </c>
      <c r="L6" s="3">
        <v>1.0200000000000001E-5</v>
      </c>
      <c r="M6" s="2">
        <v>2660</v>
      </c>
      <c r="P6" s="4">
        <f>K5/L6</f>
        <v>0.73039215686274506</v>
      </c>
    </row>
    <row r="7" spans="2:24">
      <c r="B7">
        <v>3</v>
      </c>
      <c r="C7">
        <f t="shared" si="0"/>
        <v>25</v>
      </c>
      <c r="E7">
        <f t="shared" si="1"/>
        <v>0</v>
      </c>
      <c r="F7">
        <f t="shared" si="2"/>
        <v>0</v>
      </c>
      <c r="J7" s="2"/>
      <c r="K7" s="2"/>
      <c r="L7" s="2"/>
      <c r="M7" s="2"/>
      <c r="O7" s="1"/>
    </row>
    <row r="8" spans="2:24">
      <c r="B8">
        <v>4</v>
      </c>
      <c r="C8">
        <f t="shared" si="0"/>
        <v>33.333333333333336</v>
      </c>
      <c r="E8">
        <f t="shared" si="1"/>
        <v>0</v>
      </c>
      <c r="F8">
        <f t="shared" si="2"/>
        <v>0</v>
      </c>
      <c r="J8" s="2"/>
      <c r="K8" s="2" t="s">
        <v>13</v>
      </c>
      <c r="L8" s="3">
        <f>L6*K5*M5/M6</f>
        <v>9.04475260150376E-10</v>
      </c>
      <c r="M8" s="2"/>
      <c r="O8">
        <f>M6/M5</f>
        <v>8.4015564988882158E-2</v>
      </c>
    </row>
    <row r="9" spans="2:24">
      <c r="B9">
        <v>5</v>
      </c>
      <c r="C9">
        <f t="shared" si="0"/>
        <v>41.666666666666671</v>
      </c>
      <c r="E9">
        <f t="shared" si="1"/>
        <v>0</v>
      </c>
      <c r="F9">
        <f t="shared" si="2"/>
        <v>0</v>
      </c>
      <c r="J9" s="2"/>
      <c r="K9" s="2" t="s">
        <v>14</v>
      </c>
      <c r="L9" s="3">
        <f>L8*2</f>
        <v>1.808950520300752E-9</v>
      </c>
      <c r="M9" s="2"/>
      <c r="O9" s="4">
        <f>O8*L6</f>
        <v>8.569587628865981E-7</v>
      </c>
      <c r="W9" s="4"/>
    </row>
    <row r="10" spans="2:24">
      <c r="B10">
        <v>6</v>
      </c>
      <c r="C10">
        <f t="shared" si="0"/>
        <v>50</v>
      </c>
      <c r="E10">
        <f t="shared" si="1"/>
        <v>0</v>
      </c>
      <c r="F10">
        <f t="shared" si="2"/>
        <v>0</v>
      </c>
      <c r="J10" s="2"/>
      <c r="K10" s="2" t="s">
        <v>15</v>
      </c>
      <c r="L10" s="3">
        <f>L9/D2*1000000</f>
        <v>9.1731770806326176E-5</v>
      </c>
      <c r="M10" s="2"/>
    </row>
    <row r="11" spans="2:24">
      <c r="B11">
        <v>7</v>
      </c>
      <c r="C11">
        <f t="shared" si="0"/>
        <v>58.333333333333329</v>
      </c>
      <c r="E11">
        <f t="shared" si="1"/>
        <v>0</v>
      </c>
      <c r="F11">
        <f t="shared" si="2"/>
        <v>0</v>
      </c>
    </row>
    <row r="12" spans="2:24">
      <c r="B12">
        <v>8</v>
      </c>
      <c r="C12">
        <f t="shared" si="0"/>
        <v>66.666666666666671</v>
      </c>
      <c r="E12">
        <f t="shared" si="1"/>
        <v>0</v>
      </c>
      <c r="F12">
        <f t="shared" si="2"/>
        <v>0</v>
      </c>
    </row>
    <row r="13" spans="2:24">
      <c r="B13">
        <v>9</v>
      </c>
      <c r="C13">
        <f t="shared" si="0"/>
        <v>75</v>
      </c>
      <c r="E13">
        <f t="shared" si="1"/>
        <v>0</v>
      </c>
      <c r="F13">
        <f t="shared" si="2"/>
        <v>0</v>
      </c>
    </row>
    <row r="14" spans="2:24">
      <c r="B14">
        <v>10</v>
      </c>
      <c r="C14">
        <f t="shared" si="0"/>
        <v>83.333333333333343</v>
      </c>
      <c r="E14">
        <f t="shared" si="1"/>
        <v>0</v>
      </c>
      <c r="F14">
        <f t="shared" si="2"/>
        <v>0</v>
      </c>
    </row>
    <row r="15" spans="2:24">
      <c r="B15">
        <v>11</v>
      </c>
      <c r="C15">
        <f t="shared" si="0"/>
        <v>91.666666666666657</v>
      </c>
      <c r="E15">
        <f t="shared" si="1"/>
        <v>0</v>
      </c>
      <c r="F15">
        <f t="shared" si="2"/>
        <v>0</v>
      </c>
    </row>
    <row r="16" spans="2:24">
      <c r="B16">
        <v>12</v>
      </c>
      <c r="C16">
        <f t="shared" si="0"/>
        <v>100</v>
      </c>
      <c r="E16">
        <f t="shared" si="1"/>
        <v>0</v>
      </c>
      <c r="F16">
        <f t="shared" si="2"/>
        <v>0</v>
      </c>
    </row>
    <row r="17" spans="2:24">
      <c r="B17">
        <v>13</v>
      </c>
      <c r="C17">
        <f t="shared" si="0"/>
        <v>108.33333333333334</v>
      </c>
      <c r="E17">
        <f t="shared" si="1"/>
        <v>0</v>
      </c>
      <c r="F17">
        <f t="shared" si="2"/>
        <v>0</v>
      </c>
    </row>
    <row r="18" spans="2:24">
      <c r="B18">
        <v>14</v>
      </c>
      <c r="C18">
        <f t="shared" si="0"/>
        <v>116.66666666666666</v>
      </c>
      <c r="E18">
        <f t="shared" si="1"/>
        <v>0</v>
      </c>
      <c r="F18">
        <f t="shared" si="2"/>
        <v>0</v>
      </c>
    </row>
    <row r="19" spans="2:24">
      <c r="B19">
        <v>15</v>
      </c>
      <c r="C19">
        <f t="shared" si="0"/>
        <v>125</v>
      </c>
      <c r="E19">
        <f t="shared" si="1"/>
        <v>0</v>
      </c>
      <c r="F19">
        <f t="shared" si="2"/>
        <v>0</v>
      </c>
    </row>
    <row r="20" spans="2:24">
      <c r="B20">
        <v>16</v>
      </c>
      <c r="C20">
        <f t="shared" si="0"/>
        <v>133.33333333333334</v>
      </c>
      <c r="E20">
        <f t="shared" si="1"/>
        <v>0</v>
      </c>
      <c r="F20">
        <f t="shared" si="2"/>
        <v>0</v>
      </c>
    </row>
    <row r="21" spans="2:24">
      <c r="B21">
        <v>17</v>
      </c>
      <c r="C21">
        <f t="shared" si="0"/>
        <v>141.66666666666666</v>
      </c>
      <c r="E21">
        <f t="shared" si="1"/>
        <v>0</v>
      </c>
      <c r="F21">
        <f t="shared" si="2"/>
        <v>0</v>
      </c>
    </row>
    <row r="22" spans="2:24">
      <c r="B22">
        <v>18</v>
      </c>
      <c r="C22">
        <f t="shared" si="0"/>
        <v>150</v>
      </c>
      <c r="E22">
        <f t="shared" si="1"/>
        <v>0</v>
      </c>
      <c r="F22">
        <f t="shared" si="2"/>
        <v>0</v>
      </c>
    </row>
    <row r="23" spans="2:24">
      <c r="B23">
        <v>19</v>
      </c>
      <c r="C23">
        <f t="shared" si="0"/>
        <v>158.33333333333334</v>
      </c>
      <c r="E23">
        <f t="shared" si="1"/>
        <v>0</v>
      </c>
      <c r="F23">
        <f t="shared" si="2"/>
        <v>0</v>
      </c>
    </row>
    <row r="24" spans="2:24">
      <c r="B24">
        <v>20</v>
      </c>
      <c r="C24">
        <f t="shared" si="0"/>
        <v>166.66666666666669</v>
      </c>
      <c r="E24">
        <f t="shared" si="1"/>
        <v>0</v>
      </c>
      <c r="F24">
        <f t="shared" si="2"/>
        <v>0</v>
      </c>
    </row>
    <row r="25" spans="2:24">
      <c r="B25">
        <v>21</v>
      </c>
      <c r="C25">
        <f t="shared" si="0"/>
        <v>175</v>
      </c>
      <c r="E25">
        <f t="shared" si="1"/>
        <v>0</v>
      </c>
      <c r="F25">
        <f t="shared" si="2"/>
        <v>0</v>
      </c>
    </row>
    <row r="26" spans="2:24">
      <c r="B26">
        <v>22</v>
      </c>
      <c r="C26">
        <f t="shared" si="0"/>
        <v>183.33333333333331</v>
      </c>
      <c r="E26">
        <f t="shared" si="1"/>
        <v>0</v>
      </c>
      <c r="F26">
        <f t="shared" si="2"/>
        <v>0</v>
      </c>
    </row>
    <row r="27" spans="2:24">
      <c r="B27">
        <v>23</v>
      </c>
      <c r="C27">
        <f t="shared" si="0"/>
        <v>191.66666666666669</v>
      </c>
      <c r="E27">
        <f t="shared" si="1"/>
        <v>0</v>
      </c>
      <c r="F27">
        <f t="shared" si="2"/>
        <v>0</v>
      </c>
    </row>
    <row r="28" spans="2:24">
      <c r="B28">
        <v>24</v>
      </c>
      <c r="C28">
        <f t="shared" si="0"/>
        <v>200</v>
      </c>
      <c r="E28">
        <f t="shared" si="1"/>
        <v>0</v>
      </c>
      <c r="F28">
        <f t="shared" si="2"/>
        <v>0</v>
      </c>
    </row>
    <row r="29" spans="2:24">
      <c r="B29">
        <v>25</v>
      </c>
      <c r="C29">
        <f t="shared" si="0"/>
        <v>208.33333333333331</v>
      </c>
      <c r="E29">
        <f t="shared" si="1"/>
        <v>0</v>
      </c>
      <c r="F29">
        <f t="shared" si="2"/>
        <v>0</v>
      </c>
      <c r="X29" s="4"/>
    </row>
    <row r="30" spans="2:24">
      <c r="B30">
        <v>26</v>
      </c>
      <c r="C30">
        <f t="shared" si="0"/>
        <v>216.66666666666669</v>
      </c>
      <c r="E30">
        <f t="shared" si="1"/>
        <v>0</v>
      </c>
      <c r="F30">
        <f t="shared" si="2"/>
        <v>0</v>
      </c>
    </row>
    <row r="31" spans="2:24">
      <c r="B31">
        <v>27</v>
      </c>
      <c r="C31">
        <f t="shared" si="0"/>
        <v>225</v>
      </c>
      <c r="E31">
        <f t="shared" si="1"/>
        <v>0</v>
      </c>
      <c r="F31">
        <f t="shared" si="2"/>
        <v>0</v>
      </c>
    </row>
    <row r="32" spans="2:24">
      <c r="B32">
        <v>28</v>
      </c>
      <c r="C32">
        <f t="shared" si="0"/>
        <v>233.33333333333331</v>
      </c>
      <c r="E32">
        <f t="shared" si="1"/>
        <v>0</v>
      </c>
      <c r="F32">
        <f t="shared" si="2"/>
        <v>0</v>
      </c>
    </row>
    <row r="33" spans="1:26">
      <c r="B33">
        <v>29</v>
      </c>
      <c r="C33">
        <f t="shared" si="0"/>
        <v>241.66666666666669</v>
      </c>
      <c r="E33">
        <f t="shared" si="1"/>
        <v>0</v>
      </c>
      <c r="F33">
        <f t="shared" si="2"/>
        <v>0</v>
      </c>
      <c r="S33" s="4"/>
      <c r="Z33" s="4"/>
    </row>
    <row r="34" spans="1:26">
      <c r="B34">
        <v>30</v>
      </c>
      <c r="C34">
        <f t="shared" si="0"/>
        <v>250</v>
      </c>
      <c r="E34">
        <f t="shared" si="1"/>
        <v>0</v>
      </c>
      <c r="F34">
        <f t="shared" si="2"/>
        <v>0</v>
      </c>
      <c r="Z34" s="4"/>
    </row>
    <row r="35" spans="1:26">
      <c r="B35" s="5">
        <v>31</v>
      </c>
      <c r="C35">
        <f t="shared" si="0"/>
        <v>258.33333333333331</v>
      </c>
      <c r="E35">
        <f t="shared" si="1"/>
        <v>0</v>
      </c>
      <c r="F35">
        <f t="shared" si="2"/>
        <v>0</v>
      </c>
      <c r="X35" s="4"/>
    </row>
    <row r="36" spans="1:26">
      <c r="A36" s="5"/>
      <c r="B36" s="5">
        <v>32</v>
      </c>
      <c r="C36">
        <f t="shared" si="0"/>
        <v>266.66666666666669</v>
      </c>
      <c r="E36">
        <f t="shared" si="1"/>
        <v>0</v>
      </c>
      <c r="F36">
        <f t="shared" si="2"/>
        <v>0</v>
      </c>
      <c r="X36" s="4"/>
    </row>
    <row r="37" spans="1:26">
      <c r="B37">
        <v>33</v>
      </c>
      <c r="C37">
        <f t="shared" si="0"/>
        <v>275</v>
      </c>
      <c r="E37">
        <f t="shared" si="1"/>
        <v>0</v>
      </c>
      <c r="F37">
        <f t="shared" si="2"/>
        <v>0</v>
      </c>
    </row>
    <row r="38" spans="1:26">
      <c r="B38">
        <v>34</v>
      </c>
      <c r="C38">
        <f t="shared" si="0"/>
        <v>283.33333333333331</v>
      </c>
      <c r="E38">
        <f t="shared" si="1"/>
        <v>0</v>
      </c>
      <c r="F38">
        <f t="shared" si="2"/>
        <v>0</v>
      </c>
    </row>
    <row r="39" spans="1:26">
      <c r="B39">
        <v>35</v>
      </c>
      <c r="C39">
        <f t="shared" si="0"/>
        <v>291.66666666666669</v>
      </c>
      <c r="E39">
        <f t="shared" si="1"/>
        <v>0</v>
      </c>
      <c r="F39">
        <f t="shared" si="2"/>
        <v>0</v>
      </c>
      <c r="Z39" s="4"/>
    </row>
    <row r="40" spans="1:26">
      <c r="B40">
        <v>36</v>
      </c>
      <c r="C40">
        <f t="shared" si="0"/>
        <v>300</v>
      </c>
      <c r="E40">
        <f t="shared" si="1"/>
        <v>0</v>
      </c>
      <c r="F40">
        <f t="shared" si="2"/>
        <v>0</v>
      </c>
    </row>
    <row r="41" spans="1:26">
      <c r="B41">
        <v>37</v>
      </c>
      <c r="C41">
        <f t="shared" si="0"/>
        <v>308.33333333333331</v>
      </c>
      <c r="E41">
        <f t="shared" si="1"/>
        <v>0</v>
      </c>
      <c r="F41">
        <f t="shared" si="2"/>
        <v>0</v>
      </c>
    </row>
    <row r="42" spans="1:26">
      <c r="B42">
        <v>38</v>
      </c>
      <c r="C42">
        <f t="shared" si="0"/>
        <v>316.66666666666669</v>
      </c>
      <c r="E42">
        <f t="shared" si="1"/>
        <v>0</v>
      </c>
      <c r="F42">
        <f t="shared" si="2"/>
        <v>0</v>
      </c>
    </row>
    <row r="43" spans="1:26">
      <c r="B43">
        <v>39</v>
      </c>
      <c r="C43">
        <f t="shared" si="0"/>
        <v>325</v>
      </c>
      <c r="E43">
        <f t="shared" si="1"/>
        <v>0</v>
      </c>
      <c r="F43">
        <f t="shared" si="2"/>
        <v>0</v>
      </c>
      <c r="X43" s="4"/>
    </row>
    <row r="44" spans="1:26">
      <c r="B44">
        <v>40</v>
      </c>
      <c r="C44">
        <f t="shared" si="0"/>
        <v>333.33333333333337</v>
      </c>
      <c r="E44">
        <f t="shared" si="1"/>
        <v>0</v>
      </c>
      <c r="F44">
        <f t="shared" si="2"/>
        <v>0</v>
      </c>
      <c r="X44" s="4"/>
    </row>
    <row r="45" spans="1:26">
      <c r="B45">
        <v>41</v>
      </c>
      <c r="C45">
        <f t="shared" si="0"/>
        <v>341.66666666666663</v>
      </c>
      <c r="E45">
        <f t="shared" si="1"/>
        <v>0</v>
      </c>
      <c r="F45">
        <f t="shared" si="2"/>
        <v>0</v>
      </c>
      <c r="I45" s="9"/>
    </row>
    <row r="46" spans="1:26">
      <c r="B46">
        <v>42</v>
      </c>
      <c r="C46">
        <f t="shared" si="0"/>
        <v>350</v>
      </c>
      <c r="E46">
        <f t="shared" si="1"/>
        <v>0</v>
      </c>
      <c r="F46">
        <f t="shared" si="2"/>
        <v>0</v>
      </c>
      <c r="U46" s="4"/>
      <c r="Z46" s="4"/>
    </row>
    <row r="47" spans="1:26">
      <c r="B47">
        <v>43</v>
      </c>
      <c r="C47">
        <f t="shared" si="0"/>
        <v>358.33333333333337</v>
      </c>
      <c r="E47">
        <f t="shared" si="1"/>
        <v>0</v>
      </c>
      <c r="F47">
        <f t="shared" si="2"/>
        <v>0</v>
      </c>
    </row>
    <row r="48" spans="1:26">
      <c r="B48">
        <v>44</v>
      </c>
      <c r="C48">
        <f t="shared" si="0"/>
        <v>366.66666666666663</v>
      </c>
      <c r="E48">
        <f t="shared" si="1"/>
        <v>0</v>
      </c>
      <c r="F48">
        <f t="shared" si="2"/>
        <v>0</v>
      </c>
    </row>
    <row r="49" spans="2:7">
      <c r="B49">
        <v>45</v>
      </c>
      <c r="C49">
        <f t="shared" si="0"/>
        <v>375</v>
      </c>
      <c r="E49">
        <f t="shared" si="1"/>
        <v>0</v>
      </c>
      <c r="F49">
        <f t="shared" si="2"/>
        <v>0</v>
      </c>
    </row>
    <row r="50" spans="2:7">
      <c r="B50">
        <v>46</v>
      </c>
      <c r="C50">
        <f t="shared" si="0"/>
        <v>383.33333333333337</v>
      </c>
      <c r="E50">
        <f t="shared" si="1"/>
        <v>0</v>
      </c>
      <c r="F50">
        <f t="shared" si="2"/>
        <v>0</v>
      </c>
    </row>
    <row r="51" spans="2:7">
      <c r="B51">
        <v>47</v>
      </c>
      <c r="C51">
        <f t="shared" si="0"/>
        <v>391.66666666666663</v>
      </c>
      <c r="E51">
        <f t="shared" si="1"/>
        <v>0</v>
      </c>
      <c r="F51">
        <f t="shared" si="2"/>
        <v>0</v>
      </c>
    </row>
    <row r="52" spans="2:7">
      <c r="B52">
        <v>48</v>
      </c>
      <c r="C52">
        <f t="shared" si="0"/>
        <v>400</v>
      </c>
      <c r="E52">
        <f t="shared" si="1"/>
        <v>0</v>
      </c>
      <c r="F52">
        <f t="shared" si="2"/>
        <v>0</v>
      </c>
    </row>
    <row r="53" spans="2:7">
      <c r="B53">
        <v>49</v>
      </c>
      <c r="C53">
        <f t="shared" si="0"/>
        <v>408.33333333333337</v>
      </c>
      <c r="E53">
        <f t="shared" si="1"/>
        <v>0</v>
      </c>
      <c r="F53">
        <f t="shared" si="2"/>
        <v>0</v>
      </c>
    </row>
    <row r="54" spans="2:7">
      <c r="B54">
        <v>50</v>
      </c>
      <c r="C54">
        <f t="shared" si="0"/>
        <v>416.66666666666663</v>
      </c>
      <c r="E54">
        <f t="shared" si="1"/>
        <v>0</v>
      </c>
      <c r="F54">
        <f t="shared" si="2"/>
        <v>0</v>
      </c>
      <c r="G54" s="4"/>
    </row>
    <row r="55" spans="2:7">
      <c r="B55">
        <v>51</v>
      </c>
      <c r="C55">
        <f t="shared" si="0"/>
        <v>425</v>
      </c>
      <c r="E55">
        <f t="shared" si="1"/>
        <v>0</v>
      </c>
      <c r="F55">
        <f t="shared" si="2"/>
        <v>0</v>
      </c>
    </row>
    <row r="56" spans="2:7">
      <c r="B56">
        <v>52</v>
      </c>
      <c r="C56">
        <f t="shared" si="0"/>
        <v>433.33333333333337</v>
      </c>
      <c r="E56">
        <f t="shared" si="1"/>
        <v>0</v>
      </c>
      <c r="F56">
        <f t="shared" si="2"/>
        <v>0</v>
      </c>
    </row>
    <row r="57" spans="2:7">
      <c r="B57">
        <v>53</v>
      </c>
      <c r="C57">
        <f t="shared" si="0"/>
        <v>441.66666666666663</v>
      </c>
      <c r="E57">
        <f t="shared" si="1"/>
        <v>0</v>
      </c>
      <c r="F57">
        <f t="shared" si="2"/>
        <v>0</v>
      </c>
    </row>
    <row r="58" spans="2:7">
      <c r="B58">
        <v>54</v>
      </c>
      <c r="C58">
        <f t="shared" si="0"/>
        <v>450</v>
      </c>
      <c r="E58">
        <f t="shared" si="1"/>
        <v>0</v>
      </c>
      <c r="F58">
        <f t="shared" si="2"/>
        <v>0</v>
      </c>
    </row>
    <row r="59" spans="2:7">
      <c r="B59">
        <v>55</v>
      </c>
      <c r="C59">
        <f t="shared" si="0"/>
        <v>458.33333333333337</v>
      </c>
      <c r="E59">
        <f t="shared" si="1"/>
        <v>0</v>
      </c>
      <c r="F59">
        <f t="shared" si="2"/>
        <v>0</v>
      </c>
    </row>
    <row r="60" spans="2:7">
      <c r="B60">
        <v>56</v>
      </c>
      <c r="C60">
        <f t="shared" si="0"/>
        <v>466.66666666666663</v>
      </c>
      <c r="E60">
        <f t="shared" si="1"/>
        <v>0</v>
      </c>
      <c r="F60">
        <f t="shared" si="2"/>
        <v>0</v>
      </c>
    </row>
    <row r="61" spans="2:7">
      <c r="B61">
        <v>57</v>
      </c>
      <c r="C61">
        <f t="shared" si="0"/>
        <v>475</v>
      </c>
      <c r="E61">
        <f t="shared" si="1"/>
        <v>0</v>
      </c>
      <c r="F61">
        <f t="shared" si="2"/>
        <v>0</v>
      </c>
    </row>
    <row r="62" spans="2:7">
      <c r="B62">
        <v>58</v>
      </c>
      <c r="C62">
        <f t="shared" si="0"/>
        <v>483.33333333333337</v>
      </c>
      <c r="E62">
        <f t="shared" si="1"/>
        <v>0</v>
      </c>
      <c r="F62">
        <f t="shared" si="2"/>
        <v>0</v>
      </c>
    </row>
    <row r="63" spans="2:7">
      <c r="B63">
        <v>59</v>
      </c>
      <c r="C63">
        <f t="shared" si="0"/>
        <v>491.66666666666663</v>
      </c>
      <c r="E63">
        <f t="shared" si="1"/>
        <v>0</v>
      </c>
      <c r="F63">
        <f t="shared" si="2"/>
        <v>0</v>
      </c>
    </row>
    <row r="64" spans="2:7">
      <c r="B64">
        <v>60</v>
      </c>
      <c r="C64">
        <f t="shared" si="0"/>
        <v>500</v>
      </c>
      <c r="E64">
        <f t="shared" si="1"/>
        <v>0</v>
      </c>
      <c r="F64">
        <f t="shared" si="2"/>
        <v>0</v>
      </c>
    </row>
    <row r="65" spans="2:6">
      <c r="B65">
        <v>61</v>
      </c>
      <c r="C65">
        <f t="shared" si="0"/>
        <v>508.33333333333337</v>
      </c>
      <c r="E65">
        <f t="shared" si="1"/>
        <v>0</v>
      </c>
      <c r="F65">
        <f t="shared" si="2"/>
        <v>0</v>
      </c>
    </row>
    <row r="66" spans="2:6">
      <c r="B66">
        <v>62</v>
      </c>
      <c r="C66">
        <f t="shared" si="0"/>
        <v>516.66666666666663</v>
      </c>
      <c r="E66">
        <f t="shared" si="1"/>
        <v>0</v>
      </c>
      <c r="F66">
        <f t="shared" si="2"/>
        <v>0</v>
      </c>
    </row>
    <row r="67" spans="2:6">
      <c r="B67">
        <v>63</v>
      </c>
      <c r="C67">
        <f t="shared" si="0"/>
        <v>525</v>
      </c>
      <c r="E67">
        <f t="shared" si="1"/>
        <v>0</v>
      </c>
      <c r="F67">
        <f t="shared" si="2"/>
        <v>0</v>
      </c>
    </row>
    <row r="68" spans="2:6">
      <c r="B68">
        <v>64</v>
      </c>
      <c r="C68">
        <f t="shared" si="0"/>
        <v>533.33333333333337</v>
      </c>
      <c r="E68">
        <f t="shared" si="1"/>
        <v>0</v>
      </c>
      <c r="F68">
        <f t="shared" si="2"/>
        <v>0</v>
      </c>
    </row>
    <row r="69" spans="2:6">
      <c r="B69">
        <v>65</v>
      </c>
      <c r="C69">
        <f t="shared" ref="C69:C132" si="3">B69*100/60*5</f>
        <v>541.66666666666663</v>
      </c>
      <c r="E69">
        <f t="shared" ref="E69:E99" si="4">$B$2*10^(-6)*D69/$C$2*7.45*10^(-6)*10^6/$D$2*2*60</f>
        <v>0</v>
      </c>
      <c r="F69">
        <f t="shared" ref="F69:F99" si="5">E69*5</f>
        <v>0</v>
      </c>
    </row>
    <row r="70" spans="2:6">
      <c r="B70">
        <v>66</v>
      </c>
      <c r="C70">
        <f t="shared" si="3"/>
        <v>550</v>
      </c>
      <c r="E70">
        <f t="shared" si="4"/>
        <v>0</v>
      </c>
      <c r="F70">
        <f t="shared" si="5"/>
        <v>0</v>
      </c>
    </row>
    <row r="71" spans="2:6">
      <c r="B71">
        <v>67</v>
      </c>
      <c r="C71">
        <f t="shared" si="3"/>
        <v>558.33333333333337</v>
      </c>
      <c r="E71">
        <f t="shared" si="4"/>
        <v>0</v>
      </c>
      <c r="F71">
        <f t="shared" si="5"/>
        <v>0</v>
      </c>
    </row>
    <row r="72" spans="2:6">
      <c r="B72">
        <v>68</v>
      </c>
      <c r="C72">
        <f t="shared" si="3"/>
        <v>566.66666666666663</v>
      </c>
      <c r="E72">
        <f t="shared" si="4"/>
        <v>0</v>
      </c>
      <c r="F72">
        <f t="shared" si="5"/>
        <v>0</v>
      </c>
    </row>
    <row r="73" spans="2:6">
      <c r="B73">
        <v>69</v>
      </c>
      <c r="C73">
        <f t="shared" si="3"/>
        <v>575</v>
      </c>
      <c r="E73">
        <f t="shared" si="4"/>
        <v>0</v>
      </c>
      <c r="F73">
        <f t="shared" si="5"/>
        <v>0</v>
      </c>
    </row>
    <row r="74" spans="2:6">
      <c r="B74">
        <v>70</v>
      </c>
      <c r="C74">
        <f t="shared" si="3"/>
        <v>583.33333333333337</v>
      </c>
      <c r="E74">
        <f t="shared" si="4"/>
        <v>0</v>
      </c>
      <c r="F74">
        <f t="shared" si="5"/>
        <v>0</v>
      </c>
    </row>
    <row r="75" spans="2:6">
      <c r="B75">
        <v>71</v>
      </c>
      <c r="C75">
        <f t="shared" si="3"/>
        <v>591.66666666666663</v>
      </c>
      <c r="E75">
        <f t="shared" si="4"/>
        <v>0</v>
      </c>
      <c r="F75">
        <f t="shared" si="5"/>
        <v>0</v>
      </c>
    </row>
    <row r="76" spans="2:6">
      <c r="B76">
        <v>72</v>
      </c>
      <c r="C76">
        <f t="shared" si="3"/>
        <v>600</v>
      </c>
      <c r="E76">
        <f t="shared" si="4"/>
        <v>0</v>
      </c>
      <c r="F76">
        <f t="shared" si="5"/>
        <v>0</v>
      </c>
    </row>
    <row r="77" spans="2:6">
      <c r="B77">
        <v>73</v>
      </c>
      <c r="C77">
        <f t="shared" si="3"/>
        <v>608.33333333333337</v>
      </c>
      <c r="E77">
        <f t="shared" si="4"/>
        <v>0</v>
      </c>
      <c r="F77">
        <f t="shared" si="5"/>
        <v>0</v>
      </c>
    </row>
    <row r="78" spans="2:6">
      <c r="B78">
        <v>74</v>
      </c>
      <c r="C78">
        <f t="shared" si="3"/>
        <v>616.66666666666663</v>
      </c>
      <c r="E78">
        <f t="shared" si="4"/>
        <v>0</v>
      </c>
      <c r="F78">
        <f t="shared" si="5"/>
        <v>0</v>
      </c>
    </row>
    <row r="79" spans="2:6">
      <c r="B79">
        <v>75</v>
      </c>
      <c r="C79">
        <f t="shared" si="3"/>
        <v>625</v>
      </c>
      <c r="E79">
        <f t="shared" si="4"/>
        <v>0</v>
      </c>
      <c r="F79">
        <f t="shared" si="5"/>
        <v>0</v>
      </c>
    </row>
    <row r="80" spans="2:6">
      <c r="B80">
        <v>76</v>
      </c>
      <c r="C80">
        <f t="shared" si="3"/>
        <v>633.33333333333337</v>
      </c>
      <c r="E80">
        <f t="shared" si="4"/>
        <v>0</v>
      </c>
      <c r="F80">
        <f t="shared" si="5"/>
        <v>0</v>
      </c>
    </row>
    <row r="81" spans="2:8">
      <c r="B81">
        <v>77</v>
      </c>
      <c r="C81">
        <f t="shared" si="3"/>
        <v>641.66666666666674</v>
      </c>
      <c r="E81">
        <f t="shared" si="4"/>
        <v>0</v>
      </c>
      <c r="F81">
        <f t="shared" si="5"/>
        <v>0</v>
      </c>
    </row>
    <row r="82" spans="2:8">
      <c r="B82">
        <v>78</v>
      </c>
      <c r="C82">
        <f t="shared" si="3"/>
        <v>650</v>
      </c>
      <c r="E82">
        <f t="shared" si="4"/>
        <v>0</v>
      </c>
      <c r="F82">
        <f t="shared" si="5"/>
        <v>0</v>
      </c>
    </row>
    <row r="83" spans="2:8">
      <c r="B83">
        <v>79</v>
      </c>
      <c r="C83">
        <f t="shared" si="3"/>
        <v>658.33333333333326</v>
      </c>
      <c r="E83">
        <f t="shared" si="4"/>
        <v>0</v>
      </c>
      <c r="F83">
        <f t="shared" si="5"/>
        <v>0</v>
      </c>
    </row>
    <row r="84" spans="2:8">
      <c r="B84">
        <v>80</v>
      </c>
      <c r="C84">
        <f t="shared" si="3"/>
        <v>666.66666666666674</v>
      </c>
      <c r="E84">
        <f t="shared" si="4"/>
        <v>0</v>
      </c>
      <c r="F84">
        <f t="shared" si="5"/>
        <v>0</v>
      </c>
    </row>
    <row r="85" spans="2:8">
      <c r="B85">
        <v>81</v>
      </c>
      <c r="C85">
        <f t="shared" si="3"/>
        <v>675</v>
      </c>
      <c r="E85">
        <f t="shared" si="4"/>
        <v>0</v>
      </c>
      <c r="F85">
        <f t="shared" si="5"/>
        <v>0</v>
      </c>
    </row>
    <row r="86" spans="2:8">
      <c r="B86">
        <v>82</v>
      </c>
      <c r="C86">
        <f t="shared" si="3"/>
        <v>683.33333333333326</v>
      </c>
      <c r="E86">
        <f t="shared" si="4"/>
        <v>0</v>
      </c>
      <c r="F86">
        <f t="shared" si="5"/>
        <v>0</v>
      </c>
    </row>
    <row r="87" spans="2:8">
      <c r="B87">
        <v>83</v>
      </c>
      <c r="C87">
        <f t="shared" si="3"/>
        <v>691.66666666666674</v>
      </c>
      <c r="E87">
        <f t="shared" si="4"/>
        <v>0</v>
      </c>
      <c r="F87">
        <f t="shared" si="5"/>
        <v>0</v>
      </c>
    </row>
    <row r="88" spans="2:8">
      <c r="B88">
        <v>84</v>
      </c>
      <c r="C88">
        <f t="shared" si="3"/>
        <v>700</v>
      </c>
      <c r="E88">
        <f t="shared" si="4"/>
        <v>0</v>
      </c>
      <c r="F88">
        <f t="shared" si="5"/>
        <v>0</v>
      </c>
      <c r="H88">
        <v>700</v>
      </c>
    </row>
    <row r="89" spans="2:8">
      <c r="B89">
        <v>85</v>
      </c>
      <c r="C89">
        <f t="shared" si="3"/>
        <v>708.33333333333326</v>
      </c>
      <c r="E89">
        <f t="shared" si="4"/>
        <v>0</v>
      </c>
      <c r="F89">
        <f t="shared" si="5"/>
        <v>0</v>
      </c>
      <c r="H89">
        <v>700</v>
      </c>
    </row>
    <row r="90" spans="2:8">
      <c r="B90">
        <v>86</v>
      </c>
      <c r="C90">
        <f t="shared" si="3"/>
        <v>716.66666666666674</v>
      </c>
      <c r="E90">
        <f t="shared" si="4"/>
        <v>0</v>
      </c>
      <c r="F90">
        <f t="shared" si="5"/>
        <v>0</v>
      </c>
      <c r="H90">
        <v>700</v>
      </c>
    </row>
    <row r="91" spans="2:8">
      <c r="B91">
        <v>87</v>
      </c>
      <c r="C91">
        <f t="shared" si="3"/>
        <v>725</v>
      </c>
      <c r="E91">
        <f t="shared" si="4"/>
        <v>0</v>
      </c>
      <c r="F91">
        <f t="shared" si="5"/>
        <v>0</v>
      </c>
      <c r="H91">
        <v>700</v>
      </c>
    </row>
    <row r="92" spans="2:8">
      <c r="B92">
        <v>88</v>
      </c>
      <c r="C92">
        <f t="shared" si="3"/>
        <v>733.33333333333326</v>
      </c>
      <c r="E92">
        <f t="shared" si="4"/>
        <v>0</v>
      </c>
      <c r="F92">
        <f t="shared" si="5"/>
        <v>0</v>
      </c>
      <c r="H92">
        <v>700</v>
      </c>
    </row>
    <row r="93" spans="2:8">
      <c r="B93">
        <v>89</v>
      </c>
      <c r="C93">
        <f t="shared" si="3"/>
        <v>741.66666666666674</v>
      </c>
      <c r="E93">
        <f t="shared" si="4"/>
        <v>0</v>
      </c>
      <c r="F93">
        <f t="shared" si="5"/>
        <v>0</v>
      </c>
      <c r="H93">
        <v>700</v>
      </c>
    </row>
    <row r="94" spans="2:8">
      <c r="B94">
        <v>90</v>
      </c>
      <c r="C94">
        <f t="shared" si="3"/>
        <v>750</v>
      </c>
      <c r="E94">
        <f t="shared" si="4"/>
        <v>0</v>
      </c>
      <c r="F94">
        <f t="shared" si="5"/>
        <v>0</v>
      </c>
      <c r="H94">
        <v>700</v>
      </c>
    </row>
    <row r="95" spans="2:8">
      <c r="B95">
        <v>91</v>
      </c>
      <c r="C95">
        <f t="shared" si="3"/>
        <v>758.33333333333326</v>
      </c>
      <c r="E95">
        <f t="shared" si="4"/>
        <v>0</v>
      </c>
      <c r="F95">
        <f t="shared" si="5"/>
        <v>0</v>
      </c>
      <c r="H95">
        <v>700</v>
      </c>
    </row>
    <row r="96" spans="2:8">
      <c r="B96">
        <v>92</v>
      </c>
      <c r="C96">
        <f t="shared" si="3"/>
        <v>766.66666666666674</v>
      </c>
      <c r="E96">
        <f t="shared" si="4"/>
        <v>0</v>
      </c>
      <c r="F96">
        <f t="shared" si="5"/>
        <v>0</v>
      </c>
      <c r="H96">
        <v>700</v>
      </c>
    </row>
    <row r="97" spans="2:8">
      <c r="B97">
        <v>93</v>
      </c>
      <c r="C97">
        <f t="shared" si="3"/>
        <v>775</v>
      </c>
      <c r="E97">
        <f t="shared" si="4"/>
        <v>0</v>
      </c>
      <c r="F97">
        <f t="shared" si="5"/>
        <v>0</v>
      </c>
      <c r="H97">
        <v>700</v>
      </c>
    </row>
    <row r="98" spans="2:8">
      <c r="B98">
        <v>94</v>
      </c>
      <c r="C98">
        <f t="shared" si="3"/>
        <v>783.33333333333326</v>
      </c>
      <c r="E98">
        <f t="shared" si="4"/>
        <v>0</v>
      </c>
      <c r="F98">
        <f t="shared" si="5"/>
        <v>0</v>
      </c>
      <c r="H98">
        <v>700</v>
      </c>
    </row>
    <row r="99" spans="2:8">
      <c r="B99">
        <v>95</v>
      </c>
      <c r="C99">
        <f t="shared" si="3"/>
        <v>791.66666666666674</v>
      </c>
      <c r="E99">
        <f t="shared" si="4"/>
        <v>0</v>
      </c>
      <c r="F99">
        <f t="shared" si="5"/>
        <v>0</v>
      </c>
      <c r="H99">
        <v>700</v>
      </c>
    </row>
    <row r="100" spans="2:8">
      <c r="B100">
        <v>96</v>
      </c>
      <c r="C100">
        <f t="shared" si="3"/>
        <v>800</v>
      </c>
      <c r="E100">
        <f t="shared" ref="E100:E133" si="6">$B$2*10^(-6)*D100/$C$2*7.45*10^(-6)*10^6/$D$2*2*60</f>
        <v>0</v>
      </c>
      <c r="F100">
        <f t="shared" ref="F100:F132" si="7">E100*5</f>
        <v>0</v>
      </c>
    </row>
    <row r="101" spans="2:8">
      <c r="B101">
        <v>97</v>
      </c>
      <c r="C101">
        <f t="shared" si="3"/>
        <v>808.33333333333326</v>
      </c>
      <c r="E101">
        <f t="shared" si="6"/>
        <v>0</v>
      </c>
      <c r="F101">
        <f t="shared" si="7"/>
        <v>0</v>
      </c>
    </row>
    <row r="102" spans="2:8">
      <c r="B102">
        <v>98</v>
      </c>
      <c r="C102">
        <f t="shared" si="3"/>
        <v>816.66666666666674</v>
      </c>
      <c r="E102">
        <f t="shared" si="6"/>
        <v>0</v>
      </c>
      <c r="F102">
        <f t="shared" si="7"/>
        <v>0</v>
      </c>
    </row>
    <row r="103" spans="2:8">
      <c r="B103">
        <v>99</v>
      </c>
      <c r="C103">
        <f t="shared" si="3"/>
        <v>825</v>
      </c>
      <c r="E103">
        <f t="shared" si="6"/>
        <v>0</v>
      </c>
      <c r="F103">
        <f t="shared" si="7"/>
        <v>0</v>
      </c>
    </row>
    <row r="104" spans="2:8">
      <c r="B104">
        <v>100</v>
      </c>
      <c r="C104">
        <f t="shared" si="3"/>
        <v>833.33333333333326</v>
      </c>
      <c r="E104">
        <f t="shared" si="6"/>
        <v>0</v>
      </c>
      <c r="F104">
        <f t="shared" si="7"/>
        <v>0</v>
      </c>
    </row>
    <row r="105" spans="2:8">
      <c r="B105">
        <v>101</v>
      </c>
      <c r="C105">
        <f t="shared" si="3"/>
        <v>841.66666666666674</v>
      </c>
      <c r="E105">
        <f t="shared" si="6"/>
        <v>0</v>
      </c>
      <c r="F105">
        <f t="shared" si="7"/>
        <v>0</v>
      </c>
    </row>
    <row r="106" spans="2:8">
      <c r="B106">
        <v>102</v>
      </c>
      <c r="C106">
        <f t="shared" si="3"/>
        <v>850</v>
      </c>
      <c r="E106">
        <f t="shared" si="6"/>
        <v>0</v>
      </c>
      <c r="F106">
        <f t="shared" si="7"/>
        <v>0</v>
      </c>
    </row>
    <row r="107" spans="2:8">
      <c r="B107">
        <v>103</v>
      </c>
      <c r="C107">
        <f t="shared" si="3"/>
        <v>858.33333333333326</v>
      </c>
      <c r="E107">
        <f t="shared" si="6"/>
        <v>0</v>
      </c>
      <c r="F107">
        <f t="shared" si="7"/>
        <v>0</v>
      </c>
    </row>
    <row r="108" spans="2:8">
      <c r="B108">
        <v>104</v>
      </c>
      <c r="C108">
        <f t="shared" si="3"/>
        <v>866.66666666666674</v>
      </c>
      <c r="E108">
        <f t="shared" si="6"/>
        <v>0</v>
      </c>
      <c r="F108">
        <f t="shared" si="7"/>
        <v>0</v>
      </c>
    </row>
    <row r="109" spans="2:8">
      <c r="B109">
        <v>105</v>
      </c>
      <c r="C109">
        <f t="shared" si="3"/>
        <v>875</v>
      </c>
      <c r="E109">
        <f t="shared" si="6"/>
        <v>0</v>
      </c>
      <c r="F109">
        <f t="shared" si="7"/>
        <v>0</v>
      </c>
    </row>
    <row r="110" spans="2:8">
      <c r="B110">
        <v>106</v>
      </c>
      <c r="C110">
        <f t="shared" si="3"/>
        <v>883.33333333333326</v>
      </c>
      <c r="E110">
        <f t="shared" si="6"/>
        <v>0</v>
      </c>
      <c r="F110">
        <f t="shared" si="7"/>
        <v>0</v>
      </c>
    </row>
    <row r="111" spans="2:8">
      <c r="B111">
        <v>107</v>
      </c>
      <c r="C111">
        <f t="shared" si="3"/>
        <v>891.66666666666674</v>
      </c>
      <c r="E111">
        <f t="shared" si="6"/>
        <v>0</v>
      </c>
      <c r="F111">
        <f t="shared" si="7"/>
        <v>0</v>
      </c>
    </row>
    <row r="112" spans="2:8">
      <c r="B112">
        <v>108</v>
      </c>
      <c r="C112">
        <f t="shared" si="3"/>
        <v>900</v>
      </c>
      <c r="E112">
        <f t="shared" si="6"/>
        <v>0</v>
      </c>
      <c r="F112">
        <f t="shared" si="7"/>
        <v>0</v>
      </c>
    </row>
    <row r="113" spans="2:19">
      <c r="B113">
        <v>109</v>
      </c>
      <c r="C113">
        <f t="shared" si="3"/>
        <v>908.33333333333326</v>
      </c>
      <c r="E113">
        <f t="shared" si="6"/>
        <v>0</v>
      </c>
      <c r="F113">
        <f t="shared" si="7"/>
        <v>0</v>
      </c>
    </row>
    <row r="114" spans="2:19">
      <c r="B114">
        <v>110</v>
      </c>
      <c r="C114">
        <f t="shared" si="3"/>
        <v>916.66666666666674</v>
      </c>
      <c r="E114">
        <f t="shared" si="6"/>
        <v>0</v>
      </c>
      <c r="F114">
        <f t="shared" si="7"/>
        <v>0</v>
      </c>
    </row>
    <row r="115" spans="2:19">
      <c r="B115">
        <v>111</v>
      </c>
      <c r="C115">
        <f t="shared" si="3"/>
        <v>925</v>
      </c>
      <c r="E115">
        <f t="shared" si="6"/>
        <v>0</v>
      </c>
      <c r="F115">
        <f t="shared" si="7"/>
        <v>0</v>
      </c>
    </row>
    <row r="116" spans="2:19">
      <c r="B116">
        <v>112</v>
      </c>
      <c r="C116">
        <f t="shared" si="3"/>
        <v>933.33333333333326</v>
      </c>
      <c r="E116">
        <f t="shared" si="6"/>
        <v>0</v>
      </c>
      <c r="F116">
        <f t="shared" si="7"/>
        <v>0</v>
      </c>
    </row>
    <row r="117" spans="2:19">
      <c r="B117">
        <v>113</v>
      </c>
      <c r="C117">
        <f t="shared" si="3"/>
        <v>941.66666666666674</v>
      </c>
      <c r="E117">
        <f t="shared" si="6"/>
        <v>0</v>
      </c>
      <c r="F117">
        <f t="shared" si="7"/>
        <v>0</v>
      </c>
      <c r="S117" s="4"/>
    </row>
    <row r="118" spans="2:19">
      <c r="B118">
        <v>114</v>
      </c>
      <c r="C118">
        <f t="shared" si="3"/>
        <v>950</v>
      </c>
      <c r="E118">
        <f t="shared" si="6"/>
        <v>0</v>
      </c>
      <c r="F118">
        <f t="shared" si="7"/>
        <v>0</v>
      </c>
    </row>
    <row r="119" spans="2:19">
      <c r="B119">
        <v>115</v>
      </c>
      <c r="C119">
        <f t="shared" si="3"/>
        <v>958.33333333333326</v>
      </c>
      <c r="E119">
        <f t="shared" si="6"/>
        <v>0</v>
      </c>
      <c r="F119">
        <f t="shared" si="7"/>
        <v>0</v>
      </c>
    </row>
    <row r="120" spans="2:19">
      <c r="B120">
        <v>116</v>
      </c>
      <c r="C120">
        <f t="shared" si="3"/>
        <v>966.66666666666674</v>
      </c>
      <c r="E120">
        <f t="shared" si="6"/>
        <v>0</v>
      </c>
      <c r="F120">
        <f t="shared" si="7"/>
        <v>0</v>
      </c>
    </row>
    <row r="121" spans="2:19">
      <c r="B121">
        <v>117</v>
      </c>
      <c r="C121">
        <f t="shared" si="3"/>
        <v>975</v>
      </c>
      <c r="E121">
        <f t="shared" si="6"/>
        <v>0</v>
      </c>
      <c r="F121">
        <f t="shared" si="7"/>
        <v>0</v>
      </c>
    </row>
    <row r="122" spans="2:19">
      <c r="B122">
        <v>118</v>
      </c>
      <c r="C122">
        <f t="shared" si="3"/>
        <v>983.33333333333326</v>
      </c>
      <c r="E122">
        <f t="shared" si="6"/>
        <v>0</v>
      </c>
      <c r="F122">
        <f t="shared" si="7"/>
        <v>0</v>
      </c>
    </row>
    <row r="123" spans="2:19">
      <c r="B123">
        <v>119</v>
      </c>
      <c r="C123">
        <f t="shared" si="3"/>
        <v>991.66666666666674</v>
      </c>
      <c r="E123">
        <f t="shared" si="6"/>
        <v>0</v>
      </c>
      <c r="F123">
        <f t="shared" si="7"/>
        <v>0</v>
      </c>
    </row>
    <row r="124" spans="2:19">
      <c r="B124">
        <v>120</v>
      </c>
      <c r="C124">
        <f t="shared" si="3"/>
        <v>1000</v>
      </c>
      <c r="E124">
        <f t="shared" si="6"/>
        <v>0</v>
      </c>
      <c r="F124">
        <f t="shared" si="7"/>
        <v>0</v>
      </c>
    </row>
    <row r="125" spans="2:19">
      <c r="B125">
        <v>121</v>
      </c>
      <c r="C125">
        <f t="shared" si="3"/>
        <v>1008.3333333333333</v>
      </c>
      <c r="E125">
        <f t="shared" si="6"/>
        <v>0</v>
      </c>
      <c r="F125">
        <f t="shared" si="7"/>
        <v>0</v>
      </c>
    </row>
    <row r="126" spans="2:19">
      <c r="B126">
        <v>122</v>
      </c>
      <c r="C126">
        <f t="shared" si="3"/>
        <v>1016.6666666666667</v>
      </c>
      <c r="E126">
        <f t="shared" si="6"/>
        <v>0</v>
      </c>
      <c r="F126">
        <f t="shared" si="7"/>
        <v>0</v>
      </c>
    </row>
    <row r="127" spans="2:19">
      <c r="B127">
        <v>123</v>
      </c>
      <c r="C127">
        <f t="shared" si="3"/>
        <v>1025</v>
      </c>
      <c r="E127">
        <f t="shared" si="6"/>
        <v>0</v>
      </c>
      <c r="F127">
        <f t="shared" si="7"/>
        <v>0</v>
      </c>
    </row>
    <row r="128" spans="2:19">
      <c r="B128">
        <v>124</v>
      </c>
      <c r="C128">
        <f t="shared" si="3"/>
        <v>1033.3333333333333</v>
      </c>
      <c r="E128">
        <f t="shared" si="6"/>
        <v>0</v>
      </c>
      <c r="F128">
        <f t="shared" si="7"/>
        <v>0</v>
      </c>
    </row>
    <row r="129" spans="2:19">
      <c r="B129">
        <v>125</v>
      </c>
      <c r="C129">
        <f t="shared" si="3"/>
        <v>1041.6666666666667</v>
      </c>
      <c r="E129">
        <f t="shared" si="6"/>
        <v>0</v>
      </c>
      <c r="F129">
        <f t="shared" si="7"/>
        <v>0</v>
      </c>
    </row>
    <row r="130" spans="2:19">
      <c r="B130">
        <v>126</v>
      </c>
      <c r="C130">
        <f t="shared" si="3"/>
        <v>1050</v>
      </c>
      <c r="E130">
        <f t="shared" si="6"/>
        <v>0</v>
      </c>
      <c r="F130">
        <f t="shared" si="7"/>
        <v>0</v>
      </c>
      <c r="S130" s="4"/>
    </row>
    <row r="131" spans="2:19">
      <c r="B131">
        <v>127</v>
      </c>
      <c r="C131">
        <f t="shared" si="3"/>
        <v>1058.3333333333333</v>
      </c>
      <c r="E131">
        <f t="shared" si="6"/>
        <v>0</v>
      </c>
      <c r="F131">
        <f t="shared" si="7"/>
        <v>0</v>
      </c>
    </row>
    <row r="132" spans="2:19">
      <c r="B132">
        <v>128</v>
      </c>
      <c r="C132">
        <f t="shared" si="3"/>
        <v>1066.6666666666667</v>
      </c>
      <c r="E132">
        <f t="shared" si="6"/>
        <v>0</v>
      </c>
      <c r="F132">
        <f t="shared" si="7"/>
        <v>0</v>
      </c>
      <c r="S132" s="4"/>
    </row>
    <row r="133" spans="2:19">
      <c r="B133">
        <v>129</v>
      </c>
      <c r="C133">
        <f t="shared" ref="C133:C196" si="8">B133*100/60*5</f>
        <v>1075</v>
      </c>
      <c r="E133">
        <f t="shared" si="6"/>
        <v>0</v>
      </c>
      <c r="F133">
        <f t="shared" ref="F133:F196" si="9">E133*5</f>
        <v>0</v>
      </c>
    </row>
    <row r="134" spans="2:19">
      <c r="B134">
        <v>130</v>
      </c>
      <c r="C134">
        <f t="shared" si="8"/>
        <v>1083.3333333333333</v>
      </c>
      <c r="E134">
        <f t="shared" ref="E134:E197" si="10">$B$2*10^(-6)*D134/$C$2*7.45*10^(-6)*10^6/$D$2*2*60</f>
        <v>0</v>
      </c>
      <c r="F134">
        <f t="shared" si="9"/>
        <v>0</v>
      </c>
      <c r="S134" s="4"/>
    </row>
    <row r="135" spans="2:19">
      <c r="B135">
        <v>131</v>
      </c>
      <c r="C135">
        <f t="shared" si="8"/>
        <v>1091.6666666666667</v>
      </c>
      <c r="E135">
        <f t="shared" si="10"/>
        <v>0</v>
      </c>
      <c r="F135">
        <f t="shared" si="9"/>
        <v>0</v>
      </c>
      <c r="S135" s="4"/>
    </row>
    <row r="136" spans="2:19">
      <c r="B136">
        <v>132</v>
      </c>
      <c r="C136">
        <f t="shared" si="8"/>
        <v>1100</v>
      </c>
      <c r="E136">
        <f t="shared" si="10"/>
        <v>0</v>
      </c>
      <c r="F136">
        <f t="shared" si="9"/>
        <v>0</v>
      </c>
      <c r="S136" s="4"/>
    </row>
    <row r="137" spans="2:19">
      <c r="B137">
        <v>133</v>
      </c>
      <c r="C137">
        <f t="shared" si="8"/>
        <v>1108.3333333333333</v>
      </c>
      <c r="E137">
        <f t="shared" si="10"/>
        <v>0</v>
      </c>
      <c r="F137">
        <f t="shared" si="9"/>
        <v>0</v>
      </c>
    </row>
    <row r="138" spans="2:19">
      <c r="B138">
        <v>134</v>
      </c>
      <c r="C138">
        <f t="shared" si="8"/>
        <v>1116.6666666666667</v>
      </c>
      <c r="E138">
        <f t="shared" si="10"/>
        <v>0</v>
      </c>
      <c r="F138">
        <f t="shared" si="9"/>
        <v>0</v>
      </c>
    </row>
    <row r="139" spans="2:19">
      <c r="B139">
        <v>135</v>
      </c>
      <c r="C139">
        <f t="shared" si="8"/>
        <v>1125</v>
      </c>
      <c r="E139">
        <f t="shared" si="10"/>
        <v>0</v>
      </c>
      <c r="F139">
        <f t="shared" si="9"/>
        <v>0</v>
      </c>
      <c r="S139" s="4"/>
    </row>
    <row r="140" spans="2:19">
      <c r="B140">
        <v>136</v>
      </c>
      <c r="C140">
        <f t="shared" si="8"/>
        <v>1133.3333333333333</v>
      </c>
      <c r="E140">
        <f t="shared" si="10"/>
        <v>0</v>
      </c>
      <c r="F140">
        <f t="shared" si="9"/>
        <v>0</v>
      </c>
      <c r="S140" s="4"/>
    </row>
    <row r="141" spans="2:19">
      <c r="B141">
        <v>137</v>
      </c>
      <c r="C141">
        <f t="shared" si="8"/>
        <v>1141.6666666666667</v>
      </c>
      <c r="E141">
        <f t="shared" si="10"/>
        <v>0</v>
      </c>
      <c r="F141">
        <f t="shared" si="9"/>
        <v>0</v>
      </c>
      <c r="S141" s="4"/>
    </row>
    <row r="142" spans="2:19">
      <c r="B142">
        <v>138</v>
      </c>
      <c r="C142">
        <f t="shared" si="8"/>
        <v>1150</v>
      </c>
      <c r="E142">
        <f t="shared" si="10"/>
        <v>0</v>
      </c>
      <c r="F142">
        <f t="shared" si="9"/>
        <v>0</v>
      </c>
      <c r="S142" s="4"/>
    </row>
    <row r="143" spans="2:19">
      <c r="B143">
        <v>139</v>
      </c>
      <c r="C143">
        <f t="shared" si="8"/>
        <v>1158.3333333333333</v>
      </c>
      <c r="E143">
        <f t="shared" si="10"/>
        <v>0</v>
      </c>
      <c r="F143">
        <f t="shared" si="9"/>
        <v>0</v>
      </c>
      <c r="S143" s="4"/>
    </row>
    <row r="144" spans="2:19">
      <c r="B144">
        <v>140</v>
      </c>
      <c r="C144">
        <f t="shared" si="8"/>
        <v>1166.6666666666667</v>
      </c>
      <c r="E144">
        <f t="shared" si="10"/>
        <v>0</v>
      </c>
      <c r="F144">
        <f t="shared" si="9"/>
        <v>0</v>
      </c>
      <c r="S144" s="4"/>
    </row>
    <row r="145" spans="2:19">
      <c r="B145">
        <v>141</v>
      </c>
      <c r="C145">
        <f t="shared" si="8"/>
        <v>1175</v>
      </c>
      <c r="E145">
        <f t="shared" si="10"/>
        <v>0</v>
      </c>
      <c r="F145">
        <f t="shared" si="9"/>
        <v>0</v>
      </c>
      <c r="S145" s="4"/>
    </row>
    <row r="146" spans="2:19">
      <c r="B146">
        <v>142</v>
      </c>
      <c r="C146">
        <f t="shared" si="8"/>
        <v>1183.3333333333333</v>
      </c>
      <c r="E146">
        <f t="shared" si="10"/>
        <v>0</v>
      </c>
      <c r="F146">
        <f t="shared" si="9"/>
        <v>0</v>
      </c>
      <c r="S146" s="4"/>
    </row>
    <row r="147" spans="2:19">
      <c r="B147">
        <v>143</v>
      </c>
      <c r="C147">
        <f t="shared" si="8"/>
        <v>1191.6666666666667</v>
      </c>
      <c r="E147">
        <f t="shared" si="10"/>
        <v>0</v>
      </c>
      <c r="F147">
        <f t="shared" si="9"/>
        <v>0</v>
      </c>
      <c r="S147" s="4"/>
    </row>
    <row r="148" spans="2:19">
      <c r="B148">
        <v>144</v>
      </c>
      <c r="C148">
        <f t="shared" si="8"/>
        <v>1200</v>
      </c>
      <c r="E148">
        <f t="shared" si="10"/>
        <v>0</v>
      </c>
      <c r="F148">
        <f t="shared" si="9"/>
        <v>0</v>
      </c>
      <c r="S148" s="4"/>
    </row>
    <row r="149" spans="2:19">
      <c r="B149">
        <v>145</v>
      </c>
      <c r="C149">
        <f t="shared" si="8"/>
        <v>1208.3333333333333</v>
      </c>
      <c r="E149">
        <f t="shared" si="10"/>
        <v>0</v>
      </c>
      <c r="F149">
        <f t="shared" si="9"/>
        <v>0</v>
      </c>
      <c r="S149" s="4"/>
    </row>
    <row r="150" spans="2:19">
      <c r="B150">
        <v>146</v>
      </c>
      <c r="C150">
        <f t="shared" si="8"/>
        <v>1216.6666666666667</v>
      </c>
      <c r="E150">
        <f t="shared" si="10"/>
        <v>0</v>
      </c>
      <c r="F150">
        <f t="shared" si="9"/>
        <v>0</v>
      </c>
    </row>
    <row r="151" spans="2:19">
      <c r="B151">
        <v>147</v>
      </c>
      <c r="C151">
        <f t="shared" si="8"/>
        <v>1225</v>
      </c>
      <c r="E151">
        <f t="shared" si="10"/>
        <v>0</v>
      </c>
      <c r="F151">
        <f t="shared" si="9"/>
        <v>0</v>
      </c>
      <c r="S151" s="4"/>
    </row>
    <row r="152" spans="2:19">
      <c r="B152">
        <v>148</v>
      </c>
      <c r="C152">
        <f t="shared" si="8"/>
        <v>1233.3333333333333</v>
      </c>
      <c r="E152">
        <f t="shared" si="10"/>
        <v>0</v>
      </c>
      <c r="F152">
        <f t="shared" si="9"/>
        <v>0</v>
      </c>
      <c r="S152" s="4"/>
    </row>
    <row r="153" spans="2:19">
      <c r="B153">
        <v>149</v>
      </c>
      <c r="C153">
        <f t="shared" si="8"/>
        <v>1241.6666666666667</v>
      </c>
      <c r="E153">
        <f t="shared" si="10"/>
        <v>0</v>
      </c>
      <c r="F153">
        <f t="shared" si="9"/>
        <v>0</v>
      </c>
      <c r="S153" s="4"/>
    </row>
    <row r="154" spans="2:19">
      <c r="B154">
        <v>150</v>
      </c>
      <c r="C154">
        <f t="shared" si="8"/>
        <v>1250</v>
      </c>
      <c r="E154">
        <f t="shared" si="10"/>
        <v>0</v>
      </c>
      <c r="F154">
        <f t="shared" si="9"/>
        <v>0</v>
      </c>
      <c r="R154" s="4"/>
    </row>
    <row r="155" spans="2:19">
      <c r="B155">
        <v>151</v>
      </c>
      <c r="C155">
        <f t="shared" si="8"/>
        <v>1258.3333333333333</v>
      </c>
      <c r="E155">
        <f t="shared" si="10"/>
        <v>0</v>
      </c>
      <c r="F155">
        <f t="shared" si="9"/>
        <v>0</v>
      </c>
      <c r="R155" s="4"/>
    </row>
    <row r="156" spans="2:19">
      <c r="B156">
        <v>152</v>
      </c>
      <c r="C156">
        <f t="shared" si="8"/>
        <v>1266.6666666666667</v>
      </c>
      <c r="E156">
        <f t="shared" si="10"/>
        <v>0</v>
      </c>
      <c r="F156">
        <f t="shared" si="9"/>
        <v>0</v>
      </c>
    </row>
    <row r="157" spans="2:19">
      <c r="B157">
        <v>153</v>
      </c>
      <c r="C157">
        <f t="shared" si="8"/>
        <v>1275</v>
      </c>
      <c r="E157">
        <f t="shared" si="10"/>
        <v>0</v>
      </c>
      <c r="F157">
        <f t="shared" si="9"/>
        <v>0</v>
      </c>
      <c r="R157" s="4"/>
    </row>
    <row r="158" spans="2:19">
      <c r="B158">
        <v>154</v>
      </c>
      <c r="C158">
        <f t="shared" si="8"/>
        <v>1283.3333333333335</v>
      </c>
      <c r="E158">
        <f t="shared" si="10"/>
        <v>0</v>
      </c>
      <c r="F158">
        <f t="shared" si="9"/>
        <v>0</v>
      </c>
    </row>
    <row r="159" spans="2:19">
      <c r="B159">
        <v>155</v>
      </c>
      <c r="C159">
        <f t="shared" si="8"/>
        <v>1291.6666666666665</v>
      </c>
      <c r="E159">
        <f t="shared" si="10"/>
        <v>0</v>
      </c>
      <c r="F159">
        <f t="shared" si="9"/>
        <v>0</v>
      </c>
      <c r="P159" s="4"/>
      <c r="Q159" s="4"/>
    </row>
    <row r="160" spans="2:19">
      <c r="B160">
        <v>156</v>
      </c>
      <c r="C160">
        <f t="shared" si="8"/>
        <v>1300</v>
      </c>
      <c r="E160">
        <f t="shared" si="10"/>
        <v>0</v>
      </c>
      <c r="F160">
        <f t="shared" si="9"/>
        <v>0</v>
      </c>
      <c r="R160" s="4"/>
    </row>
    <row r="161" spans="2:18">
      <c r="B161">
        <v>157</v>
      </c>
      <c r="C161">
        <f t="shared" si="8"/>
        <v>1308.3333333333335</v>
      </c>
      <c r="E161">
        <f t="shared" si="10"/>
        <v>0</v>
      </c>
      <c r="F161">
        <f t="shared" si="9"/>
        <v>0</v>
      </c>
    </row>
    <row r="162" spans="2:18">
      <c r="B162">
        <v>158</v>
      </c>
      <c r="C162">
        <f t="shared" si="8"/>
        <v>1316.6666666666665</v>
      </c>
      <c r="E162">
        <f t="shared" si="10"/>
        <v>0</v>
      </c>
      <c r="F162">
        <f t="shared" si="9"/>
        <v>0</v>
      </c>
      <c r="R162" s="4"/>
    </row>
    <row r="163" spans="2:18">
      <c r="B163">
        <v>159</v>
      </c>
      <c r="C163">
        <f t="shared" si="8"/>
        <v>1325</v>
      </c>
      <c r="E163">
        <f t="shared" si="10"/>
        <v>0</v>
      </c>
      <c r="F163">
        <f t="shared" si="9"/>
        <v>0</v>
      </c>
      <c r="R163" s="4"/>
    </row>
    <row r="164" spans="2:18">
      <c r="B164">
        <v>160</v>
      </c>
      <c r="C164">
        <f t="shared" si="8"/>
        <v>1333.3333333333335</v>
      </c>
      <c r="E164">
        <f t="shared" si="10"/>
        <v>0</v>
      </c>
      <c r="F164">
        <f t="shared" si="9"/>
        <v>0</v>
      </c>
      <c r="R164" s="4"/>
    </row>
    <row r="165" spans="2:18">
      <c r="B165">
        <v>161</v>
      </c>
      <c r="C165">
        <f t="shared" si="8"/>
        <v>1341.6666666666665</v>
      </c>
      <c r="E165">
        <f t="shared" si="10"/>
        <v>0</v>
      </c>
      <c r="F165">
        <f t="shared" si="9"/>
        <v>0</v>
      </c>
      <c r="R165" s="4"/>
    </row>
    <row r="166" spans="2:18">
      <c r="B166">
        <v>162</v>
      </c>
      <c r="C166">
        <f t="shared" si="8"/>
        <v>1350</v>
      </c>
      <c r="E166">
        <f t="shared" si="10"/>
        <v>0</v>
      </c>
      <c r="F166">
        <f t="shared" si="9"/>
        <v>0</v>
      </c>
      <c r="R166" s="4"/>
    </row>
    <row r="167" spans="2:18">
      <c r="B167">
        <v>163</v>
      </c>
      <c r="C167">
        <f t="shared" si="8"/>
        <v>1358.3333333333335</v>
      </c>
      <c r="E167">
        <f t="shared" si="10"/>
        <v>0</v>
      </c>
      <c r="F167">
        <f t="shared" si="9"/>
        <v>0</v>
      </c>
      <c r="R167" s="4"/>
    </row>
    <row r="168" spans="2:18">
      <c r="B168">
        <v>164</v>
      </c>
      <c r="C168">
        <f t="shared" si="8"/>
        <v>1366.6666666666665</v>
      </c>
      <c r="E168">
        <f t="shared" si="10"/>
        <v>0</v>
      </c>
      <c r="F168">
        <f t="shared" si="9"/>
        <v>0</v>
      </c>
    </row>
    <row r="169" spans="2:18">
      <c r="B169">
        <v>165</v>
      </c>
      <c r="C169">
        <f t="shared" si="8"/>
        <v>1375</v>
      </c>
      <c r="E169">
        <f t="shared" si="10"/>
        <v>0</v>
      </c>
      <c r="F169">
        <f t="shared" si="9"/>
        <v>0</v>
      </c>
      <c r="R169" s="4"/>
    </row>
    <row r="170" spans="2:18">
      <c r="B170">
        <v>166</v>
      </c>
      <c r="C170">
        <f t="shared" si="8"/>
        <v>1383.3333333333335</v>
      </c>
      <c r="E170">
        <f t="shared" si="10"/>
        <v>0</v>
      </c>
      <c r="F170">
        <f t="shared" si="9"/>
        <v>0</v>
      </c>
      <c r="R170" s="4"/>
    </row>
    <row r="171" spans="2:18">
      <c r="B171">
        <v>167</v>
      </c>
      <c r="C171">
        <f t="shared" si="8"/>
        <v>1391.6666666666665</v>
      </c>
      <c r="E171">
        <f t="shared" si="10"/>
        <v>0</v>
      </c>
      <c r="F171">
        <f t="shared" si="9"/>
        <v>0</v>
      </c>
      <c r="R171" s="4"/>
    </row>
    <row r="172" spans="2:18">
      <c r="B172">
        <v>168</v>
      </c>
      <c r="C172">
        <f t="shared" si="8"/>
        <v>1400</v>
      </c>
      <c r="E172">
        <f t="shared" si="10"/>
        <v>0</v>
      </c>
      <c r="F172">
        <f t="shared" si="9"/>
        <v>0</v>
      </c>
    </row>
    <row r="173" spans="2:18">
      <c r="B173">
        <v>169</v>
      </c>
      <c r="C173">
        <f t="shared" si="8"/>
        <v>1408.3333333333335</v>
      </c>
      <c r="E173">
        <f t="shared" si="10"/>
        <v>0</v>
      </c>
      <c r="F173">
        <f t="shared" si="9"/>
        <v>0</v>
      </c>
      <c r="R173" s="4"/>
    </row>
    <row r="174" spans="2:18">
      <c r="B174">
        <v>170</v>
      </c>
      <c r="C174">
        <f t="shared" si="8"/>
        <v>1416.6666666666665</v>
      </c>
      <c r="E174">
        <f t="shared" si="10"/>
        <v>0</v>
      </c>
      <c r="F174">
        <f t="shared" si="9"/>
        <v>0</v>
      </c>
    </row>
    <row r="175" spans="2:18">
      <c r="B175">
        <v>171</v>
      </c>
      <c r="C175">
        <f t="shared" si="8"/>
        <v>1425</v>
      </c>
      <c r="E175">
        <f t="shared" si="10"/>
        <v>0</v>
      </c>
      <c r="F175">
        <f t="shared" si="9"/>
        <v>0</v>
      </c>
    </row>
    <row r="176" spans="2:18">
      <c r="B176">
        <v>172</v>
      </c>
      <c r="C176">
        <f t="shared" si="8"/>
        <v>1433.3333333333335</v>
      </c>
      <c r="E176">
        <f t="shared" si="10"/>
        <v>0</v>
      </c>
      <c r="F176">
        <f t="shared" si="9"/>
        <v>0</v>
      </c>
      <c r="R176" s="4"/>
    </row>
    <row r="177" spans="2:18">
      <c r="B177">
        <v>173</v>
      </c>
      <c r="C177">
        <f t="shared" si="8"/>
        <v>1441.6666666666665</v>
      </c>
      <c r="E177">
        <f t="shared" si="10"/>
        <v>0</v>
      </c>
      <c r="F177">
        <f t="shared" si="9"/>
        <v>0</v>
      </c>
      <c r="R177" s="4"/>
    </row>
    <row r="178" spans="2:18">
      <c r="B178">
        <v>174</v>
      </c>
      <c r="C178">
        <f t="shared" si="8"/>
        <v>1450</v>
      </c>
      <c r="E178">
        <f t="shared" si="10"/>
        <v>0</v>
      </c>
      <c r="F178">
        <f t="shared" si="9"/>
        <v>0</v>
      </c>
      <c r="R178" s="4"/>
    </row>
    <row r="179" spans="2:18">
      <c r="B179">
        <v>175</v>
      </c>
      <c r="C179">
        <f t="shared" si="8"/>
        <v>1458.3333333333335</v>
      </c>
      <c r="E179">
        <f t="shared" si="10"/>
        <v>0</v>
      </c>
      <c r="F179">
        <f t="shared" si="9"/>
        <v>0</v>
      </c>
    </row>
    <row r="180" spans="2:18">
      <c r="B180">
        <v>176</v>
      </c>
      <c r="C180">
        <f t="shared" si="8"/>
        <v>1466.6666666666665</v>
      </c>
      <c r="E180">
        <f t="shared" si="10"/>
        <v>0</v>
      </c>
      <c r="F180">
        <f t="shared" si="9"/>
        <v>0</v>
      </c>
      <c r="Q180" s="4"/>
    </row>
    <row r="181" spans="2:18">
      <c r="B181">
        <v>177</v>
      </c>
      <c r="C181">
        <f t="shared" si="8"/>
        <v>1475</v>
      </c>
      <c r="E181">
        <f t="shared" si="10"/>
        <v>0</v>
      </c>
      <c r="F181">
        <f t="shared" si="9"/>
        <v>0</v>
      </c>
    </row>
    <row r="182" spans="2:18">
      <c r="B182">
        <v>178</v>
      </c>
      <c r="C182">
        <f t="shared" si="8"/>
        <v>1483.3333333333335</v>
      </c>
      <c r="E182">
        <f t="shared" si="10"/>
        <v>0</v>
      </c>
      <c r="F182">
        <f t="shared" si="9"/>
        <v>0</v>
      </c>
    </row>
    <row r="183" spans="2:18">
      <c r="B183">
        <v>179</v>
      </c>
      <c r="C183">
        <f t="shared" si="8"/>
        <v>1491.6666666666665</v>
      </c>
      <c r="E183">
        <f t="shared" si="10"/>
        <v>0</v>
      </c>
      <c r="F183">
        <f t="shared" si="9"/>
        <v>0</v>
      </c>
    </row>
    <row r="184" spans="2:18">
      <c r="B184">
        <v>180</v>
      </c>
      <c r="C184">
        <f t="shared" si="8"/>
        <v>1500</v>
      </c>
      <c r="E184">
        <f t="shared" si="10"/>
        <v>0</v>
      </c>
      <c r="F184">
        <f t="shared" si="9"/>
        <v>0</v>
      </c>
    </row>
    <row r="185" spans="2:18">
      <c r="B185">
        <v>181</v>
      </c>
      <c r="C185">
        <f t="shared" si="8"/>
        <v>1508.3333333333335</v>
      </c>
      <c r="E185">
        <f t="shared" si="10"/>
        <v>0</v>
      </c>
      <c r="F185">
        <f t="shared" si="9"/>
        <v>0</v>
      </c>
    </row>
    <row r="186" spans="2:18">
      <c r="B186">
        <v>182</v>
      </c>
      <c r="C186">
        <f t="shared" si="8"/>
        <v>1516.6666666666665</v>
      </c>
      <c r="E186">
        <f t="shared" si="10"/>
        <v>0</v>
      </c>
      <c r="F186">
        <f t="shared" si="9"/>
        <v>0</v>
      </c>
    </row>
    <row r="187" spans="2:18">
      <c r="B187">
        <v>183</v>
      </c>
      <c r="C187">
        <f t="shared" si="8"/>
        <v>1525</v>
      </c>
      <c r="E187">
        <f t="shared" si="10"/>
        <v>0</v>
      </c>
      <c r="F187">
        <f t="shared" si="9"/>
        <v>0</v>
      </c>
    </row>
    <row r="188" spans="2:18">
      <c r="B188">
        <v>184</v>
      </c>
      <c r="C188">
        <f t="shared" si="8"/>
        <v>1533.3333333333335</v>
      </c>
      <c r="E188">
        <f t="shared" si="10"/>
        <v>0</v>
      </c>
      <c r="F188">
        <f t="shared" si="9"/>
        <v>0</v>
      </c>
    </row>
    <row r="189" spans="2:18">
      <c r="B189">
        <v>185</v>
      </c>
      <c r="C189">
        <f t="shared" si="8"/>
        <v>1541.6666666666665</v>
      </c>
      <c r="E189">
        <f t="shared" si="10"/>
        <v>0</v>
      </c>
      <c r="F189">
        <f t="shared" si="9"/>
        <v>0</v>
      </c>
    </row>
    <row r="190" spans="2:18">
      <c r="B190">
        <v>186</v>
      </c>
      <c r="C190">
        <f t="shared" si="8"/>
        <v>1550</v>
      </c>
      <c r="E190">
        <f t="shared" si="10"/>
        <v>0</v>
      </c>
      <c r="F190">
        <f t="shared" si="9"/>
        <v>0</v>
      </c>
    </row>
    <row r="191" spans="2:18">
      <c r="B191">
        <v>187</v>
      </c>
      <c r="C191">
        <f t="shared" si="8"/>
        <v>1558.3333333333335</v>
      </c>
      <c r="E191">
        <f t="shared" si="10"/>
        <v>0</v>
      </c>
      <c r="F191">
        <f t="shared" si="9"/>
        <v>0</v>
      </c>
    </row>
    <row r="192" spans="2:18">
      <c r="B192">
        <v>188</v>
      </c>
      <c r="C192">
        <f t="shared" si="8"/>
        <v>1566.6666666666665</v>
      </c>
      <c r="E192">
        <f t="shared" si="10"/>
        <v>0</v>
      </c>
      <c r="F192">
        <f t="shared" si="9"/>
        <v>0</v>
      </c>
    </row>
    <row r="193" spans="2:6">
      <c r="B193">
        <v>189</v>
      </c>
      <c r="C193">
        <f t="shared" si="8"/>
        <v>1575</v>
      </c>
      <c r="E193">
        <f t="shared" si="10"/>
        <v>0</v>
      </c>
      <c r="F193">
        <f t="shared" si="9"/>
        <v>0</v>
      </c>
    </row>
    <row r="194" spans="2:6">
      <c r="B194">
        <v>190</v>
      </c>
      <c r="C194">
        <f t="shared" si="8"/>
        <v>1583.3333333333335</v>
      </c>
      <c r="E194">
        <f t="shared" si="10"/>
        <v>0</v>
      </c>
      <c r="F194">
        <f t="shared" si="9"/>
        <v>0</v>
      </c>
    </row>
    <row r="195" spans="2:6">
      <c r="B195">
        <v>191</v>
      </c>
      <c r="C195">
        <f t="shared" si="8"/>
        <v>1591.6666666666665</v>
      </c>
      <c r="E195">
        <f t="shared" si="10"/>
        <v>0</v>
      </c>
      <c r="F195">
        <f t="shared" si="9"/>
        <v>0</v>
      </c>
    </row>
    <row r="196" spans="2:6">
      <c r="B196">
        <v>192</v>
      </c>
      <c r="C196">
        <f t="shared" si="8"/>
        <v>1600</v>
      </c>
      <c r="E196">
        <f t="shared" si="10"/>
        <v>0</v>
      </c>
      <c r="F196">
        <f t="shared" si="9"/>
        <v>0</v>
      </c>
    </row>
    <row r="197" spans="2:6">
      <c r="B197">
        <v>193</v>
      </c>
      <c r="C197">
        <f t="shared" ref="C197:C204" si="11">B197*100/60*5</f>
        <v>1608.3333333333335</v>
      </c>
      <c r="E197">
        <f t="shared" si="10"/>
        <v>0</v>
      </c>
      <c r="F197">
        <f t="shared" ref="F197:F204" si="12">E197*5</f>
        <v>0</v>
      </c>
    </row>
    <row r="198" spans="2:6">
      <c r="B198">
        <v>194</v>
      </c>
      <c r="C198">
        <f t="shared" si="11"/>
        <v>1616.6666666666665</v>
      </c>
      <c r="E198">
        <f t="shared" ref="E198:E204" si="13">$B$2*10^(-6)*D198/$C$2*7.45*10^(-6)*10^6/$D$2*2*60</f>
        <v>0</v>
      </c>
      <c r="F198">
        <f t="shared" si="12"/>
        <v>0</v>
      </c>
    </row>
    <row r="199" spans="2:6">
      <c r="B199">
        <v>195</v>
      </c>
      <c r="C199">
        <f t="shared" si="11"/>
        <v>1625</v>
      </c>
      <c r="E199">
        <f t="shared" si="13"/>
        <v>0</v>
      </c>
      <c r="F199">
        <f t="shared" si="12"/>
        <v>0</v>
      </c>
    </row>
    <row r="200" spans="2:6">
      <c r="B200">
        <v>196</v>
      </c>
      <c r="C200">
        <f t="shared" si="11"/>
        <v>1633.3333333333335</v>
      </c>
      <c r="E200">
        <f t="shared" si="13"/>
        <v>0</v>
      </c>
      <c r="F200">
        <f t="shared" si="12"/>
        <v>0</v>
      </c>
    </row>
    <row r="201" spans="2:6">
      <c r="B201">
        <v>197</v>
      </c>
      <c r="C201">
        <f t="shared" si="11"/>
        <v>1641.6666666666665</v>
      </c>
      <c r="E201">
        <f t="shared" si="13"/>
        <v>0</v>
      </c>
      <c r="F201">
        <f t="shared" si="12"/>
        <v>0</v>
      </c>
    </row>
    <row r="202" spans="2:6">
      <c r="B202">
        <v>198</v>
      </c>
      <c r="C202">
        <f t="shared" si="11"/>
        <v>1650</v>
      </c>
      <c r="E202">
        <f t="shared" si="13"/>
        <v>0</v>
      </c>
      <c r="F202">
        <f t="shared" si="12"/>
        <v>0</v>
      </c>
    </row>
    <row r="203" spans="2:6">
      <c r="B203">
        <v>199</v>
      </c>
      <c r="C203">
        <f t="shared" si="11"/>
        <v>1658.3333333333335</v>
      </c>
      <c r="E203">
        <f t="shared" si="13"/>
        <v>0</v>
      </c>
      <c r="F203">
        <f t="shared" si="12"/>
        <v>0</v>
      </c>
    </row>
    <row r="204" spans="2:6">
      <c r="B204">
        <v>200</v>
      </c>
      <c r="C204">
        <f t="shared" si="11"/>
        <v>1666.6666666666665</v>
      </c>
      <c r="E204">
        <f t="shared" si="13"/>
        <v>0</v>
      </c>
      <c r="F204">
        <f t="shared" si="12"/>
        <v>0</v>
      </c>
    </row>
  </sheetData>
  <phoneticPr fontId="1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F204"/>
  <sheetViews>
    <sheetView topLeftCell="A7" workbookViewId="0">
      <selection activeCell="B1" sqref="B1:F1048576"/>
    </sheetView>
  </sheetViews>
  <sheetFormatPr baseColWidth="10" defaultColWidth="8.625" defaultRowHeight="15"/>
  <sheetData>
    <row r="1" spans="2:6">
      <c r="B1" t="s">
        <v>28</v>
      </c>
      <c r="C1" t="s">
        <v>29</v>
      </c>
      <c r="D1" t="s">
        <v>30</v>
      </c>
      <c r="E1" t="s">
        <v>31</v>
      </c>
      <c r="F1" t="s">
        <v>32</v>
      </c>
    </row>
    <row r="2" spans="2:6">
      <c r="B2">
        <v>10.199999999999999</v>
      </c>
      <c r="C2">
        <v>561</v>
      </c>
      <c r="D2">
        <v>19.72</v>
      </c>
    </row>
    <row r="3" spans="2:6">
      <c r="C3" t="s">
        <v>33</v>
      </c>
      <c r="D3" t="s">
        <v>24</v>
      </c>
      <c r="E3" t="s">
        <v>34</v>
      </c>
      <c r="F3" t="s">
        <v>35</v>
      </c>
    </row>
    <row r="4" spans="2:6">
      <c r="B4">
        <v>0</v>
      </c>
      <c r="C4">
        <v>0</v>
      </c>
      <c r="D4">
        <v>46952.9</v>
      </c>
      <c r="E4">
        <v>3.8701726535128149E-2</v>
      </c>
      <c r="F4">
        <v>0.19350863267564075</v>
      </c>
    </row>
    <row r="5" spans="2:6">
      <c r="B5">
        <v>1</v>
      </c>
      <c r="C5">
        <v>8.3333333333333339</v>
      </c>
      <c r="D5">
        <v>112213.7</v>
      </c>
      <c r="E5">
        <v>9.2494051078738704E-2</v>
      </c>
      <c r="F5">
        <v>0.46247025539369352</v>
      </c>
    </row>
    <row r="6" spans="2:6">
      <c r="B6">
        <v>2</v>
      </c>
      <c r="C6">
        <v>16.666666666666668</v>
      </c>
      <c r="D6">
        <v>167867.4</v>
      </c>
      <c r="E6">
        <v>0.13836756002212794</v>
      </c>
      <c r="F6">
        <v>0.69183780011063967</v>
      </c>
    </row>
    <row r="7" spans="2:6">
      <c r="B7">
        <v>3</v>
      </c>
      <c r="C7">
        <v>25</v>
      </c>
      <c r="D7">
        <v>135863.79999999999</v>
      </c>
      <c r="E7">
        <v>0.11198804831274202</v>
      </c>
      <c r="F7">
        <v>0.55994024156371014</v>
      </c>
    </row>
    <row r="8" spans="2:6">
      <c r="B8">
        <v>4</v>
      </c>
      <c r="C8">
        <v>33.333333333333336</v>
      </c>
      <c r="D8">
        <v>893.1</v>
      </c>
      <c r="E8">
        <v>7.3615286741655895E-4</v>
      </c>
      <c r="F8">
        <v>3.6807643370827948E-3</v>
      </c>
    </row>
    <row r="9" spans="2:6">
      <c r="B9">
        <v>5</v>
      </c>
      <c r="C9">
        <v>41.666666666666671</v>
      </c>
      <c r="D9">
        <v>1220.4000000000001</v>
      </c>
      <c r="E9">
        <v>1.005935460077448E-3</v>
      </c>
      <c r="F9">
        <v>5.02967730038724E-3</v>
      </c>
    </row>
    <row r="10" spans="2:6">
      <c r="B10">
        <v>6</v>
      </c>
      <c r="C10">
        <v>50</v>
      </c>
      <c r="D10">
        <v>2288.9</v>
      </c>
      <c r="E10">
        <v>1.8866647612022865E-3</v>
      </c>
      <c r="F10">
        <v>9.4333238060114316E-3</v>
      </c>
    </row>
    <row r="11" spans="2:6">
      <c r="B11">
        <v>7</v>
      </c>
      <c r="C11">
        <v>58.333333333333329</v>
      </c>
      <c r="D11">
        <v>3972.9</v>
      </c>
      <c r="E11">
        <v>3.274730407523511E-3</v>
      </c>
      <c r="F11">
        <v>1.6373652037617554E-2</v>
      </c>
    </row>
    <row r="12" spans="2:6">
      <c r="B12">
        <v>8</v>
      </c>
      <c r="C12">
        <v>66.666666666666671</v>
      </c>
      <c r="D12">
        <v>5913.7</v>
      </c>
      <c r="E12">
        <v>4.8744678222386126E-3</v>
      </c>
      <c r="F12">
        <v>2.4372339111193062E-2</v>
      </c>
    </row>
    <row r="13" spans="2:6">
      <c r="B13">
        <v>9</v>
      </c>
      <c r="C13">
        <v>75</v>
      </c>
      <c r="D13">
        <v>7826.4</v>
      </c>
      <c r="E13">
        <v>6.4510433339479978E-3</v>
      </c>
      <c r="F13">
        <v>3.2255216669739989E-2</v>
      </c>
    </row>
    <row r="14" spans="2:6">
      <c r="B14">
        <v>10</v>
      </c>
      <c r="C14">
        <v>83.333333333333343</v>
      </c>
      <c r="D14">
        <v>9235.2000000000007</v>
      </c>
      <c r="E14">
        <v>7.6122706988751617E-3</v>
      </c>
      <c r="F14">
        <v>3.806135349437581E-2</v>
      </c>
    </row>
    <row r="15" spans="2:6">
      <c r="B15">
        <v>11</v>
      </c>
      <c r="C15">
        <v>91.666666666666657</v>
      </c>
      <c r="D15">
        <v>9770.4</v>
      </c>
      <c r="E15">
        <v>8.0534184030979141E-3</v>
      </c>
      <c r="F15">
        <v>4.0267092015489572E-2</v>
      </c>
    </row>
    <row r="16" spans="2:6">
      <c r="B16">
        <v>12</v>
      </c>
      <c r="C16">
        <v>100</v>
      </c>
      <c r="D16">
        <v>9038.0499999999993</v>
      </c>
      <c r="E16">
        <v>7.4497664576802505E-3</v>
      </c>
      <c r="F16">
        <v>3.724883228840125E-2</v>
      </c>
    </row>
    <row r="17" spans="2:6">
      <c r="B17">
        <v>13</v>
      </c>
      <c r="C17">
        <v>108.33333333333334</v>
      </c>
      <c r="D17">
        <v>8305.7000000000007</v>
      </c>
      <c r="E17">
        <v>6.846114512262586E-3</v>
      </c>
      <c r="F17">
        <v>3.4230572561312927E-2</v>
      </c>
    </row>
    <row r="18" spans="2:6">
      <c r="B18">
        <v>14</v>
      </c>
      <c r="C18">
        <v>116.66666666666666</v>
      </c>
      <c r="D18">
        <v>6797.9</v>
      </c>
      <c r="E18">
        <v>5.6032847132583431E-3</v>
      </c>
      <c r="F18">
        <v>2.8016423566291714E-2</v>
      </c>
    </row>
    <row r="19" spans="2:6">
      <c r="B19">
        <v>15</v>
      </c>
      <c r="C19">
        <v>125</v>
      </c>
      <c r="D19">
        <v>5129.6000000000004</v>
      </c>
      <c r="E19">
        <v>4.2281600590079295E-3</v>
      </c>
      <c r="F19">
        <v>2.1140800295039647E-2</v>
      </c>
    </row>
    <row r="20" spans="2:6">
      <c r="B20">
        <v>16</v>
      </c>
      <c r="C20">
        <v>133.33333333333334</v>
      </c>
      <c r="D20">
        <v>3551.7</v>
      </c>
      <c r="E20">
        <v>2.9275491425410287E-3</v>
      </c>
      <c r="F20">
        <v>1.4637745712705144E-2</v>
      </c>
    </row>
    <row r="21" spans="2:6">
      <c r="B21">
        <v>17</v>
      </c>
      <c r="C21">
        <v>141.66666666666666</v>
      </c>
      <c r="D21">
        <v>2321.5</v>
      </c>
      <c r="E21">
        <v>1.913535865756961E-3</v>
      </c>
      <c r="F21">
        <v>9.567679328784804E-3</v>
      </c>
    </row>
    <row r="22" spans="2:6">
      <c r="B22">
        <v>18</v>
      </c>
      <c r="C22">
        <v>150</v>
      </c>
      <c r="D22">
        <v>1415.1</v>
      </c>
      <c r="E22">
        <v>1.1664202470957033E-3</v>
      </c>
      <c r="F22">
        <v>5.8321012354785162E-3</v>
      </c>
    </row>
    <row r="23" spans="2:6">
      <c r="B23">
        <v>19</v>
      </c>
      <c r="C23">
        <v>158.33333333333334</v>
      </c>
      <c r="D23">
        <v>838</v>
      </c>
      <c r="E23">
        <v>6.9073575511709379E-4</v>
      </c>
      <c r="F23">
        <v>3.4536787755854691E-3</v>
      </c>
    </row>
    <row r="24" spans="2:6">
      <c r="B24">
        <v>20</v>
      </c>
      <c r="C24">
        <v>166.66666666666669</v>
      </c>
      <c r="D24">
        <v>484.2</v>
      </c>
      <c r="E24">
        <v>3.9911008666789589E-4</v>
      </c>
      <c r="F24">
        <v>1.9955504333394793E-3</v>
      </c>
    </row>
    <row r="25" spans="2:6">
      <c r="B25">
        <v>21</v>
      </c>
      <c r="C25">
        <v>175</v>
      </c>
      <c r="D25">
        <v>246.1</v>
      </c>
      <c r="E25">
        <v>2.0285211137746633E-4</v>
      </c>
      <c r="F25">
        <v>1.0142605568873317E-3</v>
      </c>
    </row>
    <row r="26" spans="2:6">
      <c r="B26">
        <v>22</v>
      </c>
      <c r="C26">
        <v>183.33333333333331</v>
      </c>
      <c r="D26">
        <v>125.7</v>
      </c>
      <c r="E26">
        <v>1.0361036326756409E-4</v>
      </c>
      <c r="F26">
        <v>5.1805181633782043E-4</v>
      </c>
    </row>
    <row r="27" spans="2:6">
      <c r="B27">
        <v>23</v>
      </c>
      <c r="C27">
        <v>191.66666666666669</v>
      </c>
      <c r="D27">
        <v>77.3</v>
      </c>
      <c r="E27">
        <v>6.3715839940992067E-5</v>
      </c>
      <c r="F27">
        <v>3.1857919970496035E-4</v>
      </c>
    </row>
    <row r="28" spans="2:6">
      <c r="B28">
        <v>24</v>
      </c>
      <c r="C28">
        <v>200</v>
      </c>
      <c r="D28">
        <v>50.25</v>
      </c>
      <c r="E28">
        <v>4.1419417296699241E-5</v>
      </c>
      <c r="F28">
        <v>2.070970864834962E-4</v>
      </c>
    </row>
    <row r="29" spans="2:6">
      <c r="B29">
        <v>25</v>
      </c>
      <c r="C29">
        <v>208.33333333333331</v>
      </c>
      <c r="D29">
        <v>23.2</v>
      </c>
      <c r="E29">
        <v>1.9122994652406416E-5</v>
      </c>
      <c r="F29">
        <v>9.561497326203208E-5</v>
      </c>
    </row>
    <row r="30" spans="2:6">
      <c r="B30">
        <v>26</v>
      </c>
      <c r="C30">
        <v>216.66666666666669</v>
      </c>
      <c r="D30">
        <v>25.9</v>
      </c>
      <c r="E30">
        <v>2.1348515581781298E-5</v>
      </c>
      <c r="F30">
        <v>1.067425779089065E-4</v>
      </c>
    </row>
    <row r="31" spans="2:6">
      <c r="B31">
        <v>27</v>
      </c>
      <c r="C31">
        <v>225</v>
      </c>
      <c r="D31">
        <v>233.2</v>
      </c>
      <c r="E31">
        <v>1.9221906693711968E-4</v>
      </c>
      <c r="F31">
        <v>9.6109533468559838E-4</v>
      </c>
    </row>
    <row r="32" spans="2:6">
      <c r="B32">
        <v>28</v>
      </c>
      <c r="C32">
        <v>233.33333333333331</v>
      </c>
      <c r="D32">
        <v>45.2</v>
      </c>
      <c r="E32">
        <v>3.7256868891757322E-5</v>
      </c>
      <c r="F32">
        <v>1.862843444587866E-4</v>
      </c>
    </row>
    <row r="33" spans="2:6">
      <c r="B33">
        <v>29</v>
      </c>
      <c r="C33">
        <v>241.66666666666669</v>
      </c>
      <c r="D33">
        <v>33.299999999999997</v>
      </c>
      <c r="E33">
        <v>2.7448091462290238E-5</v>
      </c>
      <c r="F33">
        <v>1.3724045731145119E-4</v>
      </c>
    </row>
    <row r="34" spans="2:6">
      <c r="B34">
        <v>30</v>
      </c>
      <c r="C34">
        <v>250</v>
      </c>
      <c r="D34">
        <v>28.4</v>
      </c>
      <c r="E34">
        <v>2.3409183108980268E-5</v>
      </c>
      <c r="F34">
        <v>1.1704591554490134E-4</v>
      </c>
    </row>
    <row r="35" spans="2:6">
      <c r="B35">
        <v>31</v>
      </c>
      <c r="C35">
        <v>258.33333333333331</v>
      </c>
      <c r="D35">
        <v>21.6</v>
      </c>
      <c r="E35">
        <v>1.780416743499908E-5</v>
      </c>
      <c r="F35">
        <v>8.9020837174995409E-5</v>
      </c>
    </row>
    <row r="36" spans="2:6">
      <c r="B36">
        <v>32</v>
      </c>
      <c r="C36">
        <v>266.66666666666669</v>
      </c>
      <c r="D36">
        <v>59.9</v>
      </c>
      <c r="E36">
        <v>4.9373593951687248E-5</v>
      </c>
      <c r="F36">
        <v>2.4686796975843621E-4</v>
      </c>
    </row>
    <row r="37" spans="2:6">
      <c r="B37">
        <v>33</v>
      </c>
      <c r="C37">
        <v>275</v>
      </c>
      <c r="D37">
        <v>33.1</v>
      </c>
      <c r="E37">
        <v>2.7283238060114325E-5</v>
      </c>
      <c r="F37">
        <v>1.3641619030057162E-4</v>
      </c>
    </row>
    <row r="38" spans="2:6">
      <c r="B38">
        <v>34</v>
      </c>
      <c r="C38">
        <v>283.33333333333331</v>
      </c>
      <c r="D38">
        <v>55.3</v>
      </c>
      <c r="E38">
        <v>4.5581965701641154E-5</v>
      </c>
      <c r="F38">
        <v>2.2790982850820577E-4</v>
      </c>
    </row>
    <row r="39" spans="2:6">
      <c r="B39">
        <v>35</v>
      </c>
      <c r="C39">
        <v>291.66666666666669</v>
      </c>
      <c r="D39">
        <v>52.5</v>
      </c>
      <c r="E39">
        <v>4.3274018071178308E-5</v>
      </c>
      <c r="F39">
        <v>2.1637009035589154E-4</v>
      </c>
    </row>
    <row r="40" spans="2:6">
      <c r="B40">
        <v>36</v>
      </c>
      <c r="C40">
        <v>300</v>
      </c>
      <c r="E40">
        <v>0</v>
      </c>
      <c r="F40">
        <v>0</v>
      </c>
    </row>
    <row r="41" spans="2:6">
      <c r="B41">
        <v>37</v>
      </c>
      <c r="C41">
        <v>308.33333333333331</v>
      </c>
      <c r="E41">
        <v>0</v>
      </c>
      <c r="F41">
        <v>0</v>
      </c>
    </row>
    <row r="42" spans="2:6">
      <c r="B42">
        <v>38</v>
      </c>
      <c r="C42">
        <v>316.66666666666669</v>
      </c>
      <c r="E42">
        <v>0</v>
      </c>
      <c r="F42">
        <v>0</v>
      </c>
    </row>
    <row r="43" spans="2:6">
      <c r="B43">
        <v>39</v>
      </c>
      <c r="C43">
        <v>325</v>
      </c>
      <c r="E43">
        <v>0</v>
      </c>
      <c r="F43">
        <v>0</v>
      </c>
    </row>
    <row r="44" spans="2:6">
      <c r="B44">
        <v>40</v>
      </c>
      <c r="C44">
        <v>333.33333333333337</v>
      </c>
      <c r="E44">
        <v>0</v>
      </c>
      <c r="F44">
        <v>0</v>
      </c>
    </row>
    <row r="45" spans="2:6">
      <c r="B45">
        <v>41</v>
      </c>
      <c r="C45">
        <v>341.66666666666663</v>
      </c>
      <c r="E45">
        <v>0</v>
      </c>
      <c r="F45">
        <v>0</v>
      </c>
    </row>
    <row r="46" spans="2:6">
      <c r="B46">
        <v>42</v>
      </c>
      <c r="C46">
        <v>350</v>
      </c>
      <c r="E46">
        <v>0</v>
      </c>
      <c r="F46">
        <v>0</v>
      </c>
    </row>
    <row r="47" spans="2:6">
      <c r="B47">
        <v>43</v>
      </c>
      <c r="C47">
        <v>358.33333333333337</v>
      </c>
      <c r="E47">
        <v>0</v>
      </c>
      <c r="F47">
        <v>0</v>
      </c>
    </row>
    <row r="48" spans="2:6">
      <c r="B48">
        <v>44</v>
      </c>
      <c r="C48">
        <v>366.66666666666663</v>
      </c>
      <c r="E48">
        <v>0</v>
      </c>
      <c r="F48">
        <v>0</v>
      </c>
    </row>
    <row r="49" spans="2:6">
      <c r="B49">
        <v>45</v>
      </c>
      <c r="C49">
        <v>375</v>
      </c>
      <c r="E49">
        <v>0</v>
      </c>
      <c r="F49">
        <v>0</v>
      </c>
    </row>
    <row r="50" spans="2:6">
      <c r="B50">
        <v>46</v>
      </c>
      <c r="C50">
        <v>383.33333333333337</v>
      </c>
      <c r="E50">
        <v>0</v>
      </c>
      <c r="F50">
        <v>0</v>
      </c>
    </row>
    <row r="51" spans="2:6">
      <c r="B51">
        <v>47</v>
      </c>
      <c r="C51">
        <v>391.66666666666663</v>
      </c>
      <c r="E51">
        <v>0</v>
      </c>
      <c r="F51">
        <v>0</v>
      </c>
    </row>
    <row r="52" spans="2:6">
      <c r="B52">
        <v>48</v>
      </c>
      <c r="C52">
        <v>400</v>
      </c>
      <c r="E52">
        <v>0</v>
      </c>
      <c r="F52">
        <v>0</v>
      </c>
    </row>
    <row r="53" spans="2:6">
      <c r="B53">
        <v>49</v>
      </c>
      <c r="C53">
        <v>408.33333333333337</v>
      </c>
      <c r="E53">
        <v>0</v>
      </c>
      <c r="F53">
        <v>0</v>
      </c>
    </row>
    <row r="54" spans="2:6">
      <c r="B54">
        <v>50</v>
      </c>
      <c r="C54">
        <v>416.66666666666663</v>
      </c>
      <c r="E54">
        <v>0</v>
      </c>
      <c r="F54">
        <v>0</v>
      </c>
    </row>
    <row r="55" spans="2:6">
      <c r="B55">
        <v>51</v>
      </c>
      <c r="C55">
        <v>425</v>
      </c>
      <c r="E55">
        <v>0</v>
      </c>
      <c r="F55">
        <v>0</v>
      </c>
    </row>
    <row r="56" spans="2:6">
      <c r="B56">
        <v>52</v>
      </c>
      <c r="C56">
        <v>433.33333333333337</v>
      </c>
      <c r="E56">
        <v>0</v>
      </c>
      <c r="F56">
        <v>0</v>
      </c>
    </row>
    <row r="57" spans="2:6">
      <c r="B57">
        <v>53</v>
      </c>
      <c r="C57">
        <v>441.66666666666663</v>
      </c>
      <c r="E57">
        <v>0</v>
      </c>
      <c r="F57">
        <v>0</v>
      </c>
    </row>
    <row r="58" spans="2:6">
      <c r="B58">
        <v>54</v>
      </c>
      <c r="C58">
        <v>450</v>
      </c>
      <c r="E58">
        <v>0</v>
      </c>
      <c r="F58">
        <v>0</v>
      </c>
    </row>
    <row r="59" spans="2:6">
      <c r="B59">
        <v>55</v>
      </c>
      <c r="C59">
        <v>458.33333333333337</v>
      </c>
      <c r="E59">
        <v>0</v>
      </c>
      <c r="F59">
        <v>0</v>
      </c>
    </row>
    <row r="60" spans="2:6">
      <c r="B60">
        <v>56</v>
      </c>
      <c r="C60">
        <v>466.66666666666663</v>
      </c>
      <c r="E60">
        <v>0</v>
      </c>
      <c r="F60">
        <v>0</v>
      </c>
    </row>
    <row r="61" spans="2:6">
      <c r="B61">
        <v>57</v>
      </c>
      <c r="C61">
        <v>475</v>
      </c>
      <c r="E61">
        <v>0</v>
      </c>
      <c r="F61">
        <v>0</v>
      </c>
    </row>
    <row r="62" spans="2:6">
      <c r="B62">
        <v>58</v>
      </c>
      <c r="C62">
        <v>483.33333333333337</v>
      </c>
      <c r="E62">
        <v>0</v>
      </c>
      <c r="F62">
        <v>0</v>
      </c>
    </row>
    <row r="63" spans="2:6">
      <c r="B63">
        <v>59</v>
      </c>
      <c r="C63">
        <v>491.66666666666663</v>
      </c>
      <c r="E63">
        <v>0</v>
      </c>
      <c r="F63">
        <v>0</v>
      </c>
    </row>
    <row r="64" spans="2:6">
      <c r="B64">
        <v>60</v>
      </c>
      <c r="C64">
        <v>500</v>
      </c>
      <c r="E64">
        <v>0</v>
      </c>
      <c r="F64">
        <v>0</v>
      </c>
    </row>
    <row r="65" spans="2:6">
      <c r="B65">
        <v>61</v>
      </c>
      <c r="C65">
        <v>508.33333333333337</v>
      </c>
      <c r="E65">
        <v>0</v>
      </c>
      <c r="F65">
        <v>0</v>
      </c>
    </row>
    <row r="66" spans="2:6">
      <c r="B66">
        <v>62</v>
      </c>
      <c r="C66">
        <v>516.66666666666663</v>
      </c>
      <c r="E66">
        <v>0</v>
      </c>
      <c r="F66">
        <v>0</v>
      </c>
    </row>
    <row r="67" spans="2:6">
      <c r="B67">
        <v>63</v>
      </c>
      <c r="C67">
        <v>525</v>
      </c>
      <c r="E67">
        <v>0</v>
      </c>
      <c r="F67">
        <v>0</v>
      </c>
    </row>
    <row r="68" spans="2:6">
      <c r="B68">
        <v>64</v>
      </c>
      <c r="C68">
        <v>533.33333333333337</v>
      </c>
      <c r="E68">
        <v>0</v>
      </c>
      <c r="F68">
        <v>0</v>
      </c>
    </row>
    <row r="69" spans="2:6">
      <c r="B69">
        <v>65</v>
      </c>
      <c r="C69">
        <v>541.66666666666663</v>
      </c>
      <c r="E69">
        <v>0</v>
      </c>
      <c r="F69">
        <v>0</v>
      </c>
    </row>
    <row r="70" spans="2:6">
      <c r="B70">
        <v>66</v>
      </c>
      <c r="C70">
        <v>550</v>
      </c>
      <c r="E70">
        <v>0</v>
      </c>
      <c r="F70">
        <v>0</v>
      </c>
    </row>
    <row r="71" spans="2:6">
      <c r="B71">
        <v>67</v>
      </c>
      <c r="C71">
        <v>558.33333333333337</v>
      </c>
      <c r="E71">
        <v>0</v>
      </c>
      <c r="F71">
        <v>0</v>
      </c>
    </row>
    <row r="72" spans="2:6">
      <c r="B72">
        <v>68</v>
      </c>
      <c r="C72">
        <v>566.66666666666663</v>
      </c>
      <c r="E72">
        <v>0</v>
      </c>
      <c r="F72">
        <v>0</v>
      </c>
    </row>
    <row r="73" spans="2:6">
      <c r="B73">
        <v>69</v>
      </c>
      <c r="C73">
        <v>575</v>
      </c>
      <c r="E73">
        <v>0</v>
      </c>
      <c r="F73">
        <v>0</v>
      </c>
    </row>
    <row r="74" spans="2:6">
      <c r="B74">
        <v>70</v>
      </c>
      <c r="C74">
        <v>583.33333333333337</v>
      </c>
      <c r="E74">
        <v>0</v>
      </c>
      <c r="F74">
        <v>0</v>
      </c>
    </row>
    <row r="75" spans="2:6">
      <c r="B75">
        <v>71</v>
      </c>
      <c r="C75">
        <v>591.66666666666663</v>
      </c>
      <c r="E75">
        <v>0</v>
      </c>
      <c r="F75">
        <v>0</v>
      </c>
    </row>
    <row r="76" spans="2:6">
      <c r="B76">
        <v>72</v>
      </c>
      <c r="C76">
        <v>600</v>
      </c>
      <c r="E76">
        <v>0</v>
      </c>
      <c r="F76">
        <v>0</v>
      </c>
    </row>
    <row r="77" spans="2:6">
      <c r="B77">
        <v>73</v>
      </c>
      <c r="C77">
        <v>608.33333333333337</v>
      </c>
      <c r="E77">
        <v>0</v>
      </c>
      <c r="F77">
        <v>0</v>
      </c>
    </row>
    <row r="78" spans="2:6">
      <c r="B78">
        <v>74</v>
      </c>
      <c r="C78">
        <v>616.66666666666663</v>
      </c>
      <c r="E78">
        <v>0</v>
      </c>
      <c r="F78">
        <v>0</v>
      </c>
    </row>
    <row r="79" spans="2:6">
      <c r="B79">
        <v>75</v>
      </c>
      <c r="C79">
        <v>625</v>
      </c>
      <c r="E79">
        <v>0</v>
      </c>
      <c r="F79">
        <v>0</v>
      </c>
    </row>
    <row r="80" spans="2:6">
      <c r="B80">
        <v>76</v>
      </c>
      <c r="C80">
        <v>633.33333333333337</v>
      </c>
      <c r="E80">
        <v>0</v>
      </c>
      <c r="F80">
        <v>0</v>
      </c>
    </row>
    <row r="81" spans="2:6">
      <c r="B81">
        <v>77</v>
      </c>
      <c r="C81">
        <v>641.66666666666674</v>
      </c>
      <c r="E81">
        <v>0</v>
      </c>
      <c r="F81">
        <v>0</v>
      </c>
    </row>
    <row r="82" spans="2:6">
      <c r="B82">
        <v>78</v>
      </c>
      <c r="C82">
        <v>650</v>
      </c>
      <c r="E82">
        <v>0</v>
      </c>
      <c r="F82">
        <v>0</v>
      </c>
    </row>
    <row r="83" spans="2:6">
      <c r="B83">
        <v>79</v>
      </c>
      <c r="C83">
        <v>658.33333333333326</v>
      </c>
      <c r="E83">
        <v>0</v>
      </c>
      <c r="F83">
        <v>0</v>
      </c>
    </row>
    <row r="84" spans="2:6">
      <c r="B84">
        <v>80</v>
      </c>
      <c r="C84">
        <v>666.66666666666674</v>
      </c>
      <c r="E84">
        <v>0</v>
      </c>
      <c r="F84">
        <v>0</v>
      </c>
    </row>
    <row r="85" spans="2:6">
      <c r="B85">
        <v>81</v>
      </c>
      <c r="C85">
        <v>675</v>
      </c>
      <c r="E85">
        <v>0</v>
      </c>
      <c r="F85">
        <v>0</v>
      </c>
    </row>
    <row r="86" spans="2:6">
      <c r="B86">
        <v>82</v>
      </c>
      <c r="C86">
        <v>683.33333333333326</v>
      </c>
      <c r="E86">
        <v>0</v>
      </c>
      <c r="F86">
        <v>0</v>
      </c>
    </row>
    <row r="87" spans="2:6">
      <c r="B87">
        <v>83</v>
      </c>
      <c r="C87">
        <v>691.66666666666674</v>
      </c>
      <c r="E87">
        <v>0</v>
      </c>
      <c r="F87">
        <v>0</v>
      </c>
    </row>
    <row r="88" spans="2:6">
      <c r="B88">
        <v>84</v>
      </c>
      <c r="C88">
        <v>700</v>
      </c>
      <c r="E88">
        <v>0</v>
      </c>
      <c r="F88">
        <v>0</v>
      </c>
    </row>
    <row r="89" spans="2:6">
      <c r="B89">
        <v>85</v>
      </c>
      <c r="C89">
        <v>708.33333333333326</v>
      </c>
      <c r="E89">
        <v>0</v>
      </c>
      <c r="F89">
        <v>0</v>
      </c>
    </row>
    <row r="90" spans="2:6">
      <c r="B90">
        <v>86</v>
      </c>
      <c r="C90">
        <v>716.66666666666674</v>
      </c>
      <c r="E90">
        <v>0</v>
      </c>
      <c r="F90">
        <v>0</v>
      </c>
    </row>
    <row r="91" spans="2:6">
      <c r="B91">
        <v>87</v>
      </c>
      <c r="C91">
        <v>725</v>
      </c>
      <c r="E91">
        <v>0</v>
      </c>
      <c r="F91">
        <v>0</v>
      </c>
    </row>
    <row r="92" spans="2:6">
      <c r="B92">
        <v>88</v>
      </c>
      <c r="C92">
        <v>733.33333333333326</v>
      </c>
      <c r="E92">
        <v>0</v>
      </c>
      <c r="F92">
        <v>0</v>
      </c>
    </row>
    <row r="93" spans="2:6">
      <c r="B93">
        <v>89</v>
      </c>
      <c r="C93">
        <v>741.66666666666674</v>
      </c>
      <c r="E93">
        <v>0</v>
      </c>
      <c r="F93">
        <v>0</v>
      </c>
    </row>
    <row r="94" spans="2:6">
      <c r="B94">
        <v>90</v>
      </c>
      <c r="C94">
        <v>750</v>
      </c>
      <c r="E94">
        <v>0</v>
      </c>
      <c r="F94">
        <v>0</v>
      </c>
    </row>
    <row r="95" spans="2:6">
      <c r="B95">
        <v>91</v>
      </c>
      <c r="C95">
        <v>758.33333333333326</v>
      </c>
      <c r="E95">
        <v>0</v>
      </c>
      <c r="F95">
        <v>0</v>
      </c>
    </row>
    <row r="96" spans="2:6">
      <c r="B96">
        <v>92</v>
      </c>
      <c r="C96">
        <v>766.66666666666674</v>
      </c>
      <c r="E96">
        <v>0</v>
      </c>
      <c r="F96">
        <v>0</v>
      </c>
    </row>
    <row r="97" spans="2:6">
      <c r="B97">
        <v>93</v>
      </c>
      <c r="C97">
        <v>775</v>
      </c>
      <c r="E97">
        <v>0</v>
      </c>
      <c r="F97">
        <v>0</v>
      </c>
    </row>
    <row r="98" spans="2:6">
      <c r="B98">
        <v>94</v>
      </c>
      <c r="C98">
        <v>783.33333333333326</v>
      </c>
      <c r="E98">
        <v>0</v>
      </c>
      <c r="F98">
        <v>0</v>
      </c>
    </row>
    <row r="99" spans="2:6">
      <c r="B99">
        <v>95</v>
      </c>
      <c r="C99">
        <v>791.66666666666674</v>
      </c>
      <c r="E99">
        <v>0</v>
      </c>
      <c r="F99">
        <v>0</v>
      </c>
    </row>
    <row r="100" spans="2:6">
      <c r="B100">
        <v>96</v>
      </c>
      <c r="C100">
        <v>800</v>
      </c>
      <c r="E100">
        <v>0</v>
      </c>
      <c r="F100">
        <v>0</v>
      </c>
    </row>
    <row r="101" spans="2:6">
      <c r="B101">
        <v>97</v>
      </c>
      <c r="C101">
        <v>808.33333333333326</v>
      </c>
      <c r="E101">
        <v>0</v>
      </c>
      <c r="F101">
        <v>0</v>
      </c>
    </row>
    <row r="102" spans="2:6">
      <c r="B102">
        <v>98</v>
      </c>
      <c r="C102">
        <v>816.66666666666674</v>
      </c>
      <c r="E102">
        <v>0</v>
      </c>
      <c r="F102">
        <v>0</v>
      </c>
    </row>
    <row r="103" spans="2:6">
      <c r="B103">
        <v>99</v>
      </c>
      <c r="C103">
        <v>825</v>
      </c>
      <c r="E103">
        <v>0</v>
      </c>
      <c r="F103">
        <v>0</v>
      </c>
    </row>
    <row r="104" spans="2:6">
      <c r="B104">
        <v>100</v>
      </c>
      <c r="C104">
        <v>833.33333333333326</v>
      </c>
      <c r="E104">
        <v>0</v>
      </c>
      <c r="F104">
        <v>0</v>
      </c>
    </row>
    <row r="105" spans="2:6">
      <c r="B105">
        <v>101</v>
      </c>
      <c r="C105">
        <v>841.66666666666674</v>
      </c>
      <c r="E105">
        <v>0</v>
      </c>
      <c r="F105">
        <v>0</v>
      </c>
    </row>
    <row r="106" spans="2:6">
      <c r="B106">
        <v>102</v>
      </c>
      <c r="C106">
        <v>850</v>
      </c>
      <c r="E106">
        <v>0</v>
      </c>
      <c r="F106">
        <v>0</v>
      </c>
    </row>
    <row r="107" spans="2:6">
      <c r="B107">
        <v>103</v>
      </c>
      <c r="C107">
        <v>858.33333333333326</v>
      </c>
      <c r="E107">
        <v>0</v>
      </c>
      <c r="F107">
        <v>0</v>
      </c>
    </row>
    <row r="108" spans="2:6">
      <c r="B108">
        <v>104</v>
      </c>
      <c r="C108">
        <v>866.66666666666674</v>
      </c>
      <c r="E108">
        <v>0</v>
      </c>
      <c r="F108">
        <v>0</v>
      </c>
    </row>
    <row r="109" spans="2:6">
      <c r="B109">
        <v>105</v>
      </c>
      <c r="C109">
        <v>875</v>
      </c>
      <c r="E109">
        <v>0</v>
      </c>
      <c r="F109">
        <v>0</v>
      </c>
    </row>
    <row r="110" spans="2:6">
      <c r="B110">
        <v>106</v>
      </c>
      <c r="C110">
        <v>883.33333333333326</v>
      </c>
      <c r="E110">
        <v>0</v>
      </c>
      <c r="F110">
        <v>0</v>
      </c>
    </row>
    <row r="111" spans="2:6">
      <c r="B111">
        <v>107</v>
      </c>
      <c r="C111">
        <v>891.66666666666674</v>
      </c>
      <c r="E111">
        <v>0</v>
      </c>
      <c r="F111">
        <v>0</v>
      </c>
    </row>
    <row r="112" spans="2:6">
      <c r="B112">
        <v>108</v>
      </c>
      <c r="C112">
        <v>900</v>
      </c>
      <c r="E112">
        <v>0</v>
      </c>
      <c r="F112">
        <v>0</v>
      </c>
    </row>
    <row r="113" spans="2:6">
      <c r="B113">
        <v>109</v>
      </c>
      <c r="C113">
        <v>908.33333333333326</v>
      </c>
      <c r="E113">
        <v>0</v>
      </c>
      <c r="F113">
        <v>0</v>
      </c>
    </row>
    <row r="114" spans="2:6">
      <c r="B114">
        <v>110</v>
      </c>
      <c r="C114">
        <v>916.66666666666674</v>
      </c>
      <c r="E114">
        <v>0</v>
      </c>
      <c r="F114">
        <v>0</v>
      </c>
    </row>
    <row r="115" spans="2:6">
      <c r="B115">
        <v>111</v>
      </c>
      <c r="C115">
        <v>925</v>
      </c>
      <c r="E115">
        <v>0</v>
      </c>
      <c r="F115">
        <v>0</v>
      </c>
    </row>
    <row r="116" spans="2:6">
      <c r="B116">
        <v>112</v>
      </c>
      <c r="C116">
        <v>933.33333333333326</v>
      </c>
      <c r="E116">
        <v>0</v>
      </c>
      <c r="F116">
        <v>0</v>
      </c>
    </row>
    <row r="117" spans="2:6">
      <c r="B117">
        <v>113</v>
      </c>
      <c r="C117">
        <v>941.66666666666674</v>
      </c>
      <c r="E117">
        <v>0</v>
      </c>
      <c r="F117">
        <v>0</v>
      </c>
    </row>
    <row r="118" spans="2:6">
      <c r="B118">
        <v>114</v>
      </c>
      <c r="C118">
        <v>950</v>
      </c>
      <c r="E118">
        <v>0</v>
      </c>
      <c r="F118">
        <v>0</v>
      </c>
    </row>
    <row r="119" spans="2:6">
      <c r="B119">
        <v>115</v>
      </c>
      <c r="C119">
        <v>958.33333333333326</v>
      </c>
      <c r="E119">
        <v>0</v>
      </c>
      <c r="F119">
        <v>0</v>
      </c>
    </row>
    <row r="120" spans="2:6">
      <c r="B120">
        <v>116</v>
      </c>
      <c r="C120">
        <v>966.66666666666674</v>
      </c>
      <c r="E120">
        <v>0</v>
      </c>
      <c r="F120">
        <v>0</v>
      </c>
    </row>
    <row r="121" spans="2:6">
      <c r="B121">
        <v>117</v>
      </c>
      <c r="C121">
        <v>975</v>
      </c>
      <c r="E121">
        <v>0</v>
      </c>
      <c r="F121">
        <v>0</v>
      </c>
    </row>
    <row r="122" spans="2:6">
      <c r="B122">
        <v>118</v>
      </c>
      <c r="C122">
        <v>983.33333333333326</v>
      </c>
      <c r="E122">
        <v>0</v>
      </c>
      <c r="F122">
        <v>0</v>
      </c>
    </row>
    <row r="123" spans="2:6">
      <c r="B123">
        <v>119</v>
      </c>
      <c r="C123">
        <v>991.66666666666674</v>
      </c>
      <c r="E123">
        <v>0</v>
      </c>
      <c r="F123">
        <v>0</v>
      </c>
    </row>
    <row r="124" spans="2:6">
      <c r="B124">
        <v>120</v>
      </c>
      <c r="C124">
        <v>1000</v>
      </c>
      <c r="E124">
        <v>0</v>
      </c>
      <c r="F124">
        <v>0</v>
      </c>
    </row>
    <row r="125" spans="2:6">
      <c r="B125">
        <v>121</v>
      </c>
      <c r="C125">
        <v>1008.3333333333333</v>
      </c>
      <c r="E125">
        <v>0</v>
      </c>
      <c r="F125">
        <v>0</v>
      </c>
    </row>
    <row r="126" spans="2:6">
      <c r="B126">
        <v>122</v>
      </c>
      <c r="C126">
        <v>1016.6666666666667</v>
      </c>
      <c r="E126">
        <v>0</v>
      </c>
      <c r="F126">
        <v>0</v>
      </c>
    </row>
    <row r="127" spans="2:6">
      <c r="B127">
        <v>123</v>
      </c>
      <c r="C127">
        <v>1025</v>
      </c>
      <c r="E127">
        <v>0</v>
      </c>
      <c r="F127">
        <v>0</v>
      </c>
    </row>
    <row r="128" spans="2:6">
      <c r="B128">
        <v>124</v>
      </c>
      <c r="C128">
        <v>1033.3333333333333</v>
      </c>
      <c r="E128">
        <v>0</v>
      </c>
      <c r="F128">
        <v>0</v>
      </c>
    </row>
    <row r="129" spans="2:6">
      <c r="B129">
        <v>125</v>
      </c>
      <c r="C129">
        <v>1041.6666666666667</v>
      </c>
      <c r="E129">
        <v>0</v>
      </c>
      <c r="F129">
        <v>0</v>
      </c>
    </row>
    <row r="130" spans="2:6">
      <c r="B130">
        <v>126</v>
      </c>
      <c r="C130">
        <v>1050</v>
      </c>
      <c r="E130">
        <v>0</v>
      </c>
      <c r="F130">
        <v>0</v>
      </c>
    </row>
    <row r="131" spans="2:6">
      <c r="B131">
        <v>127</v>
      </c>
      <c r="C131">
        <v>1058.3333333333333</v>
      </c>
      <c r="E131">
        <v>0</v>
      </c>
      <c r="F131">
        <v>0</v>
      </c>
    </row>
    <row r="132" spans="2:6">
      <c r="B132">
        <v>128</v>
      </c>
      <c r="C132">
        <v>1066.6666666666667</v>
      </c>
      <c r="E132">
        <v>0</v>
      </c>
      <c r="F132">
        <v>0</v>
      </c>
    </row>
    <row r="133" spans="2:6">
      <c r="B133">
        <v>129</v>
      </c>
      <c r="C133">
        <v>1075</v>
      </c>
      <c r="E133">
        <v>0</v>
      </c>
      <c r="F133">
        <v>0</v>
      </c>
    </row>
    <row r="134" spans="2:6">
      <c r="B134">
        <v>130</v>
      </c>
      <c r="C134">
        <v>1083.3333333333333</v>
      </c>
      <c r="E134">
        <v>0</v>
      </c>
      <c r="F134">
        <v>0</v>
      </c>
    </row>
    <row r="135" spans="2:6">
      <c r="B135">
        <v>131</v>
      </c>
      <c r="C135">
        <v>1091.6666666666667</v>
      </c>
      <c r="E135">
        <v>0</v>
      </c>
      <c r="F135">
        <v>0</v>
      </c>
    </row>
    <row r="136" spans="2:6">
      <c r="B136">
        <v>132</v>
      </c>
      <c r="C136">
        <v>1100</v>
      </c>
      <c r="E136">
        <v>0</v>
      </c>
      <c r="F136">
        <v>0</v>
      </c>
    </row>
    <row r="137" spans="2:6">
      <c r="B137">
        <v>133</v>
      </c>
      <c r="C137">
        <v>1108.3333333333333</v>
      </c>
      <c r="E137">
        <v>0</v>
      </c>
      <c r="F137">
        <v>0</v>
      </c>
    </row>
    <row r="138" spans="2:6">
      <c r="B138">
        <v>134</v>
      </c>
      <c r="C138">
        <v>1116.6666666666667</v>
      </c>
      <c r="E138">
        <v>0</v>
      </c>
      <c r="F138">
        <v>0</v>
      </c>
    </row>
    <row r="139" spans="2:6">
      <c r="B139">
        <v>135</v>
      </c>
      <c r="C139">
        <v>1125</v>
      </c>
      <c r="E139">
        <v>0</v>
      </c>
      <c r="F139">
        <v>0</v>
      </c>
    </row>
    <row r="140" spans="2:6">
      <c r="B140">
        <v>136</v>
      </c>
      <c r="C140">
        <v>1133.3333333333333</v>
      </c>
      <c r="E140">
        <v>0</v>
      </c>
      <c r="F140">
        <v>0</v>
      </c>
    </row>
    <row r="141" spans="2:6">
      <c r="B141">
        <v>137</v>
      </c>
      <c r="C141">
        <v>1141.6666666666667</v>
      </c>
      <c r="E141">
        <v>0</v>
      </c>
      <c r="F141">
        <v>0</v>
      </c>
    </row>
    <row r="142" spans="2:6">
      <c r="B142">
        <v>138</v>
      </c>
      <c r="C142">
        <v>1150</v>
      </c>
      <c r="E142">
        <v>0</v>
      </c>
      <c r="F142">
        <v>0</v>
      </c>
    </row>
    <row r="143" spans="2:6">
      <c r="B143">
        <v>139</v>
      </c>
      <c r="C143">
        <v>1158.3333333333333</v>
      </c>
      <c r="E143">
        <v>0</v>
      </c>
      <c r="F143">
        <v>0</v>
      </c>
    </row>
    <row r="144" spans="2:6">
      <c r="B144">
        <v>140</v>
      </c>
      <c r="C144">
        <v>1166.6666666666667</v>
      </c>
      <c r="E144">
        <v>0</v>
      </c>
      <c r="F144">
        <v>0</v>
      </c>
    </row>
    <row r="145" spans="2:6">
      <c r="B145">
        <v>141</v>
      </c>
      <c r="C145">
        <v>1175</v>
      </c>
      <c r="E145">
        <v>0</v>
      </c>
      <c r="F145">
        <v>0</v>
      </c>
    </row>
    <row r="146" spans="2:6">
      <c r="B146">
        <v>142</v>
      </c>
      <c r="C146">
        <v>1183.3333333333333</v>
      </c>
      <c r="E146">
        <v>0</v>
      </c>
      <c r="F146">
        <v>0</v>
      </c>
    </row>
    <row r="147" spans="2:6">
      <c r="B147">
        <v>143</v>
      </c>
      <c r="C147">
        <v>1191.6666666666667</v>
      </c>
      <c r="E147">
        <v>0</v>
      </c>
      <c r="F147">
        <v>0</v>
      </c>
    </row>
    <row r="148" spans="2:6">
      <c r="B148">
        <v>144</v>
      </c>
      <c r="C148">
        <v>1200</v>
      </c>
      <c r="E148">
        <v>0</v>
      </c>
      <c r="F148">
        <v>0</v>
      </c>
    </row>
    <row r="149" spans="2:6">
      <c r="B149">
        <v>145</v>
      </c>
      <c r="C149">
        <v>1208.3333333333333</v>
      </c>
      <c r="E149">
        <v>0</v>
      </c>
      <c r="F149">
        <v>0</v>
      </c>
    </row>
    <row r="150" spans="2:6">
      <c r="B150">
        <v>146</v>
      </c>
      <c r="C150">
        <v>1216.6666666666667</v>
      </c>
      <c r="E150">
        <v>0</v>
      </c>
      <c r="F150">
        <v>0</v>
      </c>
    </row>
    <row r="151" spans="2:6">
      <c r="B151">
        <v>147</v>
      </c>
      <c r="C151">
        <v>1225</v>
      </c>
      <c r="E151">
        <v>0</v>
      </c>
      <c r="F151">
        <v>0</v>
      </c>
    </row>
    <row r="152" spans="2:6">
      <c r="B152">
        <v>148</v>
      </c>
      <c r="C152">
        <v>1233.3333333333333</v>
      </c>
      <c r="E152">
        <v>0</v>
      </c>
      <c r="F152">
        <v>0</v>
      </c>
    </row>
    <row r="153" spans="2:6">
      <c r="B153">
        <v>149</v>
      </c>
      <c r="C153">
        <v>1241.6666666666667</v>
      </c>
      <c r="E153">
        <v>0</v>
      </c>
      <c r="F153">
        <v>0</v>
      </c>
    </row>
    <row r="154" spans="2:6">
      <c r="B154">
        <v>150</v>
      </c>
      <c r="C154">
        <v>1250</v>
      </c>
      <c r="E154">
        <v>0</v>
      </c>
      <c r="F154">
        <v>0</v>
      </c>
    </row>
    <row r="155" spans="2:6">
      <c r="B155">
        <v>151</v>
      </c>
      <c r="C155">
        <v>1258.3333333333333</v>
      </c>
      <c r="E155">
        <v>0</v>
      </c>
      <c r="F155">
        <v>0</v>
      </c>
    </row>
    <row r="156" spans="2:6">
      <c r="B156">
        <v>152</v>
      </c>
      <c r="C156">
        <v>1266.6666666666667</v>
      </c>
      <c r="E156">
        <v>0</v>
      </c>
      <c r="F156">
        <v>0</v>
      </c>
    </row>
    <row r="157" spans="2:6">
      <c r="B157">
        <v>153</v>
      </c>
      <c r="C157">
        <v>1275</v>
      </c>
      <c r="E157">
        <v>0</v>
      </c>
      <c r="F157">
        <v>0</v>
      </c>
    </row>
    <row r="158" spans="2:6">
      <c r="B158">
        <v>154</v>
      </c>
      <c r="C158">
        <v>1283.3333333333335</v>
      </c>
      <c r="E158">
        <v>0</v>
      </c>
      <c r="F158">
        <v>0</v>
      </c>
    </row>
    <row r="159" spans="2:6">
      <c r="B159">
        <v>155</v>
      </c>
      <c r="C159">
        <v>1291.6666666666665</v>
      </c>
      <c r="E159">
        <v>0</v>
      </c>
      <c r="F159">
        <v>0</v>
      </c>
    </row>
    <row r="160" spans="2:6">
      <c r="B160">
        <v>156</v>
      </c>
      <c r="C160">
        <v>1300</v>
      </c>
      <c r="E160">
        <v>0</v>
      </c>
      <c r="F160">
        <v>0</v>
      </c>
    </row>
    <row r="161" spans="2:6">
      <c r="B161">
        <v>157</v>
      </c>
      <c r="C161">
        <v>1308.3333333333335</v>
      </c>
      <c r="E161">
        <v>0</v>
      </c>
      <c r="F161">
        <v>0</v>
      </c>
    </row>
    <row r="162" spans="2:6">
      <c r="B162">
        <v>158</v>
      </c>
      <c r="C162">
        <v>1316.6666666666665</v>
      </c>
      <c r="E162">
        <v>0</v>
      </c>
      <c r="F162">
        <v>0</v>
      </c>
    </row>
    <row r="163" spans="2:6">
      <c r="B163">
        <v>159</v>
      </c>
      <c r="C163">
        <v>1325</v>
      </c>
      <c r="E163">
        <v>0</v>
      </c>
      <c r="F163">
        <v>0</v>
      </c>
    </row>
    <row r="164" spans="2:6">
      <c r="B164">
        <v>160</v>
      </c>
      <c r="C164">
        <v>1333.3333333333335</v>
      </c>
      <c r="E164">
        <v>0</v>
      </c>
      <c r="F164">
        <v>0</v>
      </c>
    </row>
    <row r="165" spans="2:6">
      <c r="B165">
        <v>161</v>
      </c>
      <c r="C165">
        <v>1341.6666666666665</v>
      </c>
      <c r="E165">
        <v>0</v>
      </c>
      <c r="F165">
        <v>0</v>
      </c>
    </row>
    <row r="166" spans="2:6">
      <c r="B166">
        <v>162</v>
      </c>
      <c r="C166">
        <v>1350</v>
      </c>
      <c r="E166">
        <v>0</v>
      </c>
      <c r="F166">
        <v>0</v>
      </c>
    </row>
    <row r="167" spans="2:6">
      <c r="B167">
        <v>163</v>
      </c>
      <c r="C167">
        <v>1358.3333333333335</v>
      </c>
      <c r="E167">
        <v>0</v>
      </c>
      <c r="F167">
        <v>0</v>
      </c>
    </row>
    <row r="168" spans="2:6">
      <c r="B168">
        <v>164</v>
      </c>
      <c r="C168">
        <v>1366.6666666666665</v>
      </c>
      <c r="E168">
        <v>0</v>
      </c>
      <c r="F168">
        <v>0</v>
      </c>
    </row>
    <row r="169" spans="2:6">
      <c r="B169">
        <v>165</v>
      </c>
      <c r="C169">
        <v>1375</v>
      </c>
      <c r="E169">
        <v>0</v>
      </c>
      <c r="F169">
        <v>0</v>
      </c>
    </row>
    <row r="170" spans="2:6">
      <c r="B170">
        <v>166</v>
      </c>
      <c r="C170">
        <v>1383.3333333333335</v>
      </c>
      <c r="E170">
        <v>0</v>
      </c>
      <c r="F170">
        <v>0</v>
      </c>
    </row>
    <row r="171" spans="2:6">
      <c r="B171">
        <v>167</v>
      </c>
      <c r="C171">
        <v>1391.6666666666665</v>
      </c>
      <c r="E171">
        <v>0</v>
      </c>
      <c r="F171">
        <v>0</v>
      </c>
    </row>
    <row r="172" spans="2:6">
      <c r="B172">
        <v>168</v>
      </c>
      <c r="C172">
        <v>1400</v>
      </c>
      <c r="E172">
        <v>0</v>
      </c>
      <c r="F172">
        <v>0</v>
      </c>
    </row>
    <row r="173" spans="2:6">
      <c r="B173">
        <v>169</v>
      </c>
      <c r="C173">
        <v>1408.3333333333335</v>
      </c>
      <c r="E173">
        <v>0</v>
      </c>
      <c r="F173">
        <v>0</v>
      </c>
    </row>
    <row r="174" spans="2:6">
      <c r="B174">
        <v>170</v>
      </c>
      <c r="C174">
        <v>1416.6666666666665</v>
      </c>
      <c r="E174">
        <v>0</v>
      </c>
      <c r="F174">
        <v>0</v>
      </c>
    </row>
    <row r="175" spans="2:6">
      <c r="B175">
        <v>171</v>
      </c>
      <c r="C175">
        <v>1425</v>
      </c>
      <c r="E175">
        <v>0</v>
      </c>
      <c r="F175">
        <v>0</v>
      </c>
    </row>
    <row r="176" spans="2:6">
      <c r="B176">
        <v>172</v>
      </c>
      <c r="C176">
        <v>1433.3333333333335</v>
      </c>
      <c r="E176">
        <v>0</v>
      </c>
      <c r="F176">
        <v>0</v>
      </c>
    </row>
    <row r="177" spans="2:6">
      <c r="B177">
        <v>173</v>
      </c>
      <c r="C177">
        <v>1441.6666666666665</v>
      </c>
      <c r="E177">
        <v>0</v>
      </c>
      <c r="F177">
        <v>0</v>
      </c>
    </row>
    <row r="178" spans="2:6">
      <c r="B178">
        <v>174</v>
      </c>
      <c r="C178">
        <v>1450</v>
      </c>
      <c r="E178">
        <v>0</v>
      </c>
      <c r="F178">
        <v>0</v>
      </c>
    </row>
    <row r="179" spans="2:6">
      <c r="B179">
        <v>175</v>
      </c>
      <c r="C179">
        <v>1458.3333333333335</v>
      </c>
      <c r="E179">
        <v>0</v>
      </c>
      <c r="F179">
        <v>0</v>
      </c>
    </row>
    <row r="180" spans="2:6">
      <c r="B180">
        <v>176</v>
      </c>
      <c r="C180">
        <v>1466.6666666666665</v>
      </c>
      <c r="E180">
        <v>0</v>
      </c>
      <c r="F180">
        <v>0</v>
      </c>
    </row>
    <row r="181" spans="2:6">
      <c r="B181">
        <v>177</v>
      </c>
      <c r="C181">
        <v>1475</v>
      </c>
      <c r="E181">
        <v>0</v>
      </c>
      <c r="F181">
        <v>0</v>
      </c>
    </row>
    <row r="182" spans="2:6">
      <c r="B182">
        <v>178</v>
      </c>
      <c r="C182">
        <v>1483.3333333333335</v>
      </c>
      <c r="E182">
        <v>0</v>
      </c>
      <c r="F182">
        <v>0</v>
      </c>
    </row>
    <row r="183" spans="2:6">
      <c r="B183">
        <v>179</v>
      </c>
      <c r="C183">
        <v>1491.6666666666665</v>
      </c>
      <c r="E183">
        <v>0</v>
      </c>
      <c r="F183">
        <v>0</v>
      </c>
    </row>
    <row r="184" spans="2:6">
      <c r="B184">
        <v>180</v>
      </c>
      <c r="C184">
        <v>1500</v>
      </c>
      <c r="E184">
        <v>0</v>
      </c>
      <c r="F184">
        <v>0</v>
      </c>
    </row>
    <row r="185" spans="2:6">
      <c r="B185">
        <v>181</v>
      </c>
      <c r="C185">
        <v>1508.3333333333335</v>
      </c>
      <c r="E185">
        <v>0</v>
      </c>
      <c r="F185">
        <v>0</v>
      </c>
    </row>
    <row r="186" spans="2:6">
      <c r="B186">
        <v>182</v>
      </c>
      <c r="C186">
        <v>1516.6666666666665</v>
      </c>
      <c r="E186">
        <v>0</v>
      </c>
      <c r="F186">
        <v>0</v>
      </c>
    </row>
    <row r="187" spans="2:6">
      <c r="B187">
        <v>183</v>
      </c>
      <c r="C187">
        <v>1525</v>
      </c>
      <c r="E187">
        <v>0</v>
      </c>
      <c r="F187">
        <v>0</v>
      </c>
    </row>
    <row r="188" spans="2:6">
      <c r="B188">
        <v>184</v>
      </c>
      <c r="C188">
        <v>1533.3333333333335</v>
      </c>
      <c r="E188">
        <v>0</v>
      </c>
      <c r="F188">
        <v>0</v>
      </c>
    </row>
    <row r="189" spans="2:6">
      <c r="B189">
        <v>185</v>
      </c>
      <c r="C189">
        <v>1541.6666666666665</v>
      </c>
      <c r="E189">
        <v>0</v>
      </c>
      <c r="F189">
        <v>0</v>
      </c>
    </row>
    <row r="190" spans="2:6">
      <c r="B190">
        <v>186</v>
      </c>
      <c r="C190">
        <v>1550</v>
      </c>
      <c r="E190">
        <v>0</v>
      </c>
      <c r="F190">
        <v>0</v>
      </c>
    </row>
    <row r="191" spans="2:6">
      <c r="B191">
        <v>187</v>
      </c>
      <c r="C191">
        <v>1558.3333333333335</v>
      </c>
      <c r="E191">
        <v>0</v>
      </c>
      <c r="F191">
        <v>0</v>
      </c>
    </row>
    <row r="192" spans="2:6">
      <c r="B192">
        <v>188</v>
      </c>
      <c r="C192">
        <v>1566.6666666666665</v>
      </c>
      <c r="E192">
        <v>0</v>
      </c>
      <c r="F192">
        <v>0</v>
      </c>
    </row>
    <row r="193" spans="2:6">
      <c r="B193">
        <v>189</v>
      </c>
      <c r="C193">
        <v>1575</v>
      </c>
      <c r="E193">
        <v>0</v>
      </c>
      <c r="F193">
        <v>0</v>
      </c>
    </row>
    <row r="194" spans="2:6">
      <c r="B194">
        <v>190</v>
      </c>
      <c r="C194">
        <v>1583.3333333333335</v>
      </c>
      <c r="E194">
        <v>0</v>
      </c>
      <c r="F194">
        <v>0</v>
      </c>
    </row>
    <row r="195" spans="2:6">
      <c r="B195">
        <v>191</v>
      </c>
      <c r="C195">
        <v>1591.6666666666665</v>
      </c>
      <c r="E195">
        <v>0</v>
      </c>
      <c r="F195">
        <v>0</v>
      </c>
    </row>
    <row r="196" spans="2:6">
      <c r="B196">
        <v>192</v>
      </c>
      <c r="C196">
        <v>1600</v>
      </c>
      <c r="E196">
        <v>0</v>
      </c>
      <c r="F196">
        <v>0</v>
      </c>
    </row>
    <row r="197" spans="2:6">
      <c r="B197">
        <v>193</v>
      </c>
      <c r="C197">
        <v>1608.3333333333335</v>
      </c>
      <c r="E197">
        <v>0</v>
      </c>
      <c r="F197">
        <v>0</v>
      </c>
    </row>
    <row r="198" spans="2:6">
      <c r="B198">
        <v>194</v>
      </c>
      <c r="C198">
        <v>1616.6666666666665</v>
      </c>
      <c r="E198">
        <v>0</v>
      </c>
      <c r="F198">
        <v>0</v>
      </c>
    </row>
    <row r="199" spans="2:6">
      <c r="B199">
        <v>195</v>
      </c>
      <c r="C199">
        <v>1625</v>
      </c>
      <c r="E199">
        <v>0</v>
      </c>
      <c r="F199">
        <v>0</v>
      </c>
    </row>
    <row r="200" spans="2:6">
      <c r="B200">
        <v>196</v>
      </c>
      <c r="C200">
        <v>1633.3333333333335</v>
      </c>
      <c r="E200">
        <v>0</v>
      </c>
      <c r="F200">
        <v>0</v>
      </c>
    </row>
    <row r="201" spans="2:6">
      <c r="B201">
        <v>197</v>
      </c>
      <c r="C201">
        <v>1641.6666666666665</v>
      </c>
      <c r="E201">
        <v>0</v>
      </c>
      <c r="F201">
        <v>0</v>
      </c>
    </row>
    <row r="202" spans="2:6">
      <c r="B202">
        <v>198</v>
      </c>
      <c r="C202">
        <v>1650</v>
      </c>
      <c r="E202">
        <v>0</v>
      </c>
      <c r="F202">
        <v>0</v>
      </c>
    </row>
    <row r="203" spans="2:6">
      <c r="B203">
        <v>199</v>
      </c>
      <c r="C203">
        <v>1658.3333333333335</v>
      </c>
      <c r="E203">
        <v>0</v>
      </c>
      <c r="F203">
        <v>0</v>
      </c>
    </row>
    <row r="204" spans="2:6">
      <c r="B204">
        <v>200</v>
      </c>
      <c r="C204">
        <v>1666.6666666666665</v>
      </c>
      <c r="E204">
        <v>0</v>
      </c>
      <c r="F204">
        <v>0</v>
      </c>
    </row>
  </sheetData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Methane</vt:lpstr>
      <vt:lpstr>20%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</cp:lastModifiedBy>
  <dcterms:created xsi:type="dcterms:W3CDTF">2011-01-17T08:56:48Z</dcterms:created>
  <dcterms:modified xsi:type="dcterms:W3CDTF">2013-02-26T08:35:37Z</dcterms:modified>
</cp:coreProperties>
</file>